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<sst xmlns="http://schemas.openxmlformats.org/spreadsheetml/2006/main" count="1928" uniqueCount="663">
  <si>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</si>
  <si>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</si>
  <si>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</si>
  <si>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</si>
  <si>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</si>
  <si>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</si>
  <si>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</si>
  <si>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</si>
  <si>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</si>
  <si>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</si>
  <si>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</si>
  <si>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</si>
  <si>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</si>
  <si>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</si>
  <si>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</si>
  <si>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</si>
  <si>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</si>
  <si>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</si>
  <si>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</si>
  <si>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</si>
  <si>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</si>
  <si>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</si>
  <si>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</si>
  <si>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</si>
  <si>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</si>
  <si>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</si>
  <si>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</si>
  <si>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</si>
  <si>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</si>
  <si>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</si>
  <si>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</si>
  <si>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</si>
  <si>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</si>
  <si>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</si>
  <si>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</si>
  <si>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</si>
  <si>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</si>
  <si>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</si>
  <si>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</si>
  <si>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</si>
  <si>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</si>
  <si>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</si>
  <si>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</si>
  <si>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</si>
  <si>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</si>
  <si>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</si>
  <si>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</si>
  <si>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</si>
  <si>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</si>
  <si>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</si>
  <si>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</si>
  <si>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</si>
  <si>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</si>
  <si>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</si>
  <si>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</si>
  <si>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</si>
  <si>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</si>
  <si>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</si>
  <si>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</si>
  <si>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</si>
  <si>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</si>
  <si>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сентября 2016 г.</t>
  </si>
  <si>
    <t>79902119</t>
  </si>
  <si>
    <t>Шимское городское поселение</t>
  </si>
  <si>
    <t>701</t>
  </si>
  <si>
    <t>KDALL190n</t>
  </si>
  <si>
    <t>KI520ALL190n</t>
  </si>
  <si>
    <t>KI620ALL190n</t>
  </si>
  <si>
    <t>KI710ALL190n</t>
  </si>
  <si>
    <t>KI720ALL190n</t>
  </si>
  <si>
    <t>GRBSALL190n</t>
  </si>
  <si>
    <t>KRVRALL190n</t>
  </si>
  <si>
    <t>KRCSALL190n</t>
  </si>
  <si>
    <t>KRCSHIER190n</t>
  </si>
  <si>
    <t>KRFKRALL190n</t>
  </si>
  <si>
    <t>KRFKRHIER190n</t>
  </si>
  <si>
    <t>KI520HIER190n</t>
  </si>
  <si>
    <t>KI620HIER190n</t>
  </si>
  <si>
    <t>KI710HIER190n</t>
  </si>
  <si>
    <t>KI720HIER190n</t>
  </si>
  <si>
    <t>KDDET190n</t>
  </si>
  <si>
    <t>KRCSDET190n</t>
  </si>
  <si>
    <t>KRFKRDET190n</t>
  </si>
  <si>
    <t>KI520DET190n</t>
  </si>
  <si>
    <t>KI620DET190n</t>
  </si>
  <si>
    <t>KI710DET190n</t>
  </si>
  <si>
    <t>KI720DET190n</t>
  </si>
  <si>
    <t>KDHIER190n</t>
  </si>
  <si>
    <t>5319004873</t>
  </si>
  <si>
    <t>МЕСЯЦ</t>
  </si>
  <si>
    <t>3</t>
  </si>
  <si>
    <t>01.09.2016</t>
  </si>
  <si>
    <t>CONST_RULES</t>
  </si>
  <si>
    <t>KRVRHIER190n</t>
  </si>
  <si>
    <t>KRVRDET190n</t>
  </si>
  <si>
    <t>49655151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</si>
  <si>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</si>
  <si>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</si>
  <si>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</si>
  <si>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</si>
  <si>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</si>
  <si>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</si>
  <si>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</si>
  <si>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</si>
  <si>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</si>
  <si>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</si>
  <si>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</si>
  <si>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</si>
  <si>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</si>
  <si>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</si>
  <si>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</si>
  <si>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</si>
  <si>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</si>
  <si>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</si>
  <si>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</si>
  <si>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</si>
  <si>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</si>
  <si>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</si>
  <si>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</si>
  <si>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</si>
  <si>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</si>
  <si>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</si>
  <si>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</si>
  <si>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</si>
  <si>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</si>
  <si>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</si>
  <si>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Расходы,не отнесённые к муниципальным программам</t>
  </si>
  <si>
    <t>i4_00001024000000000000</t>
  </si>
  <si>
    <t>4000000000</t>
  </si>
  <si>
    <t>Глава муниципального образования</t>
  </si>
  <si>
    <t>i5_00001024010010001000</t>
  </si>
  <si>
    <t>4010010001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</si>
  <si>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</si>
  <si>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i6_00001024010010001100</t>
  </si>
  <si>
    <t>100</t>
  </si>
  <si>
    <t>Расходы на выплаты персоналу государственных (муниципальных) органов</t>
  </si>
  <si>
    <t>i6_00001024010010001120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</si>
  <si>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</si>
  <si>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</si>
  <si>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</si>
  <si>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</si>
  <si>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</si>
  <si>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</si>
  <si>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</si>
  <si>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</si>
  <si>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</si>
  <si>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</si>
  <si>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Муниципальная программа "Совершенствование и развитие местного самоуправления в Шимском городском поселении на 2016-2018годы"</t>
  </si>
  <si>
    <t>i4_00001044200000000000</t>
  </si>
  <si>
    <t>4200000000</t>
  </si>
  <si>
    <t>Подпрограмма"Развитие системы муниципальной службы в Шимском городском поселении на 2016-2018годы"</t>
  </si>
  <si>
    <t>i4_00001044210000000000</t>
  </si>
  <si>
    <t>4210000000</t>
  </si>
  <si>
    <t>Реализация мероприятий подпрограммы "Развитие системы муниципальной службы в Шимском городском поселении на 2016-2018годы"</t>
  </si>
  <si>
    <t>i5_00001044210101000000</t>
  </si>
  <si>
    <t>4210101000</t>
  </si>
  <si>
    <t>i6_00001044210101000100</t>
  </si>
  <si>
    <t>i6_00001044210101000120</t>
  </si>
  <si>
    <t>Закупка товаров, работ и услуг для обеспечения государственных (муниципальных) нужд</t>
  </si>
  <si>
    <t>i6_00001044210101000200</t>
  </si>
  <si>
    <t>Иные закупки товаров, работ и услуг для обеспечения государственных (муниципальных) нужд</t>
  </si>
  <si>
    <t>i6_00001044210101000240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</si>
  <si>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</si>
  <si>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</si>
  <si>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</si>
  <si>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</si>
  <si>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</si>
  <si>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</si>
  <si>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i6_00001044210101000800</t>
  </si>
  <si>
    <t>800</t>
  </si>
  <si>
    <t>Уплата налогов, сборов и иных платежей</t>
  </si>
  <si>
    <t>i6_00001044210101000850</t>
  </si>
  <si>
    <t>850</t>
  </si>
  <si>
    <t>Уплата прочих налогов, сборов</t>
  </si>
  <si>
    <t>852</t>
  </si>
  <si>
    <t>Возмещение затрат по содержанию штатных единиц,осуществляющих переданные отдельные государственные полномочия области</t>
  </si>
  <si>
    <t>i5_00001044210270280000</t>
  </si>
  <si>
    <t>4210270280</t>
  </si>
  <si>
    <t>i6_00001044210270280100</t>
  </si>
  <si>
    <t>i6_00001044210270280120</t>
  </si>
  <si>
    <t>i6_00001044210270280200</t>
  </si>
  <si>
    <t>i6_00001044210270280240</t>
  </si>
  <si>
    <t>i4_00001048100000000000</t>
  </si>
  <si>
    <t>8100000000</t>
  </si>
  <si>
    <t>Возмещение затрат по содержанию штатных единиц,осуществляющих переданные отдельные полномочия по внешнему муниципальному финансовому контролю</t>
  </si>
  <si>
    <t>i5_00001048120002000000</t>
  </si>
  <si>
    <t>8120002000</t>
  </si>
  <si>
    <t>Межбюджетные трансферты</t>
  </si>
  <si>
    <t>i6_00001048120002000500</t>
  </si>
  <si>
    <t>Иные межбюджетные трансферты</t>
  </si>
  <si>
    <t>540</t>
  </si>
  <si>
    <t>Возмещение затрат по содержанию штатных единиц,осуществляющих переданные отдельные полномочия поселения по вопросам местного значения</t>
  </si>
  <si>
    <t>i5_00001048130004000000</t>
  </si>
  <si>
    <t>8130004000</t>
  </si>
  <si>
    <t>i6_00001048130004000500</t>
  </si>
  <si>
    <t>Обеспечение проведения выборов и референдумов</t>
  </si>
  <si>
    <t>i3_00001070000000000000</t>
  </si>
  <si>
    <t>0107</t>
  </si>
  <si>
    <t>i4_00001078200000000000</t>
  </si>
  <si>
    <t>8200000000</t>
  </si>
  <si>
    <t>Специальные расходы</t>
  </si>
  <si>
    <t>i5_00001078240080020000</t>
  </si>
  <si>
    <t>8240080020</t>
  </si>
  <si>
    <t>i6_00001078240080020800</t>
  </si>
  <si>
    <t>880</t>
  </si>
  <si>
    <t>Резервные фонды</t>
  </si>
  <si>
    <t>i3_00001110000000000000</t>
  </si>
  <si>
    <t>0111</t>
  </si>
  <si>
    <t>i4_00001118300000000000</t>
  </si>
  <si>
    <t>8300000000</t>
  </si>
  <si>
    <t>Резервные фонды местных администраций</t>
  </si>
  <si>
    <t>i5_00001118350010120000</t>
  </si>
  <si>
    <t>8350010120</t>
  </si>
  <si>
    <t>i6_00001118350010120800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</si>
  <si>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</si>
  <si>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</si>
  <si>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</si>
  <si>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</si>
  <si>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</si>
  <si>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i4_00001134200000000000</t>
  </si>
  <si>
    <t>Подпрограмма "Развитие и информирование местного самоуправления в Шимском городском поселении на 2016-2018 годы"</t>
  </si>
  <si>
    <t>i4_00001134220000000000</t>
  </si>
  <si>
    <t>4220000000</t>
  </si>
  <si>
    <t>Реализация мероприятий подпрограммы "Развитие и информирование местного самоуправления в Шимском городском поселении на 2016-2018 годы"</t>
  </si>
  <si>
    <t>i5_00001134220102000000</t>
  </si>
  <si>
    <t>4220102000</t>
  </si>
  <si>
    <t>i6_00001134220102000200</t>
  </si>
  <si>
    <t>i6_00001134220102000240</t>
  </si>
  <si>
    <t>i6_00001134220102000800</t>
  </si>
  <si>
    <t>i6_00001134220102000850</t>
  </si>
  <si>
    <t>Уплата иных платежей</t>
  </si>
  <si>
    <t>853</t>
  </si>
  <si>
    <t>Подпрограмма "Повышение эффективности бюджетных расходов в Шимском городском поселении на 2016-2018годы"</t>
  </si>
  <si>
    <t>i4_00001134230000000000</t>
  </si>
  <si>
    <t>4230000000</t>
  </si>
  <si>
    <t>Реализация мероприятий подпрограммы "Повышение эффективности бюджетных расходов в Шимском городском поселении на 2016-2018годы"</t>
  </si>
  <si>
    <t>i5_00001134230103000000</t>
  </si>
  <si>
    <t>4230103000</t>
  </si>
  <si>
    <t>i6_00001134230103000200</t>
  </si>
  <si>
    <t>i6_00001134230103000240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</si>
  <si>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</si>
  <si>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</si>
  <si>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</si>
  <si>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</si>
  <si>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</si>
  <si>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</si>
  <si>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Муниципальная программа"Защита населения и территорий  от чрезвычайных ситуаций природного и техногенного характера,обеспечение пожарной безопасности и безопасности людей на водных объектах на территории Шимского городского поселения на 2016-2018годы"</t>
  </si>
  <si>
    <t>i4_00003094300000000000</t>
  </si>
  <si>
    <t>4300000000</t>
  </si>
  <si>
    <t>Подпрограмма"Обеспечение безопасности людей на водных объектах на территории Шимского городского поселения на 2016-2018годы"</t>
  </si>
  <si>
    <t>i4_00003094320000000000</t>
  </si>
  <si>
    <t>4320000000</t>
  </si>
  <si>
    <t>Реализация мероприятий подпрограммы "Обеспечение безопасности людей на водных объектах Шимского городского поселения на 2016-2018годы"</t>
  </si>
  <si>
    <t>i5_00003094320110160000</t>
  </si>
  <si>
    <t>4320110160</t>
  </si>
  <si>
    <t>i6_00003094320110160200</t>
  </si>
  <si>
    <t>i6_00003094320110160240</t>
  </si>
  <si>
    <t>Обеспечение пожарной безопасности</t>
  </si>
  <si>
    <t>i3_00003100000000000000</t>
  </si>
  <si>
    <t>0310</t>
  </si>
  <si>
    <t>i4_00003104300000000000</t>
  </si>
  <si>
    <t>Подпрограмма"Усиление противопожарной безопасности на территории Шимского городского поселения на 2016-2018годы"</t>
  </si>
  <si>
    <t>i4_00003104330000000000</t>
  </si>
  <si>
    <t>4330000000</t>
  </si>
  <si>
    <t>Реализация мероприятий подпрограммы "Усиление противопожарной безопасности на территории Шимского городского поселения на 2016-2018годы"</t>
  </si>
  <si>
    <t>i5_00003104330110180000</t>
  </si>
  <si>
    <t>4330110180</t>
  </si>
  <si>
    <t>i6_00003104330110180200</t>
  </si>
  <si>
    <t>i6_00003104330110180240</t>
  </si>
  <si>
    <t>i6_00003104330110180800</t>
  </si>
  <si>
    <t>i6_00003104330110180850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</si>
  <si>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</si>
  <si>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</si>
  <si>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</si>
  <si>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</si>
  <si>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</si>
  <si>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</si>
  <si>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 программа "Развитие и совершенствование автомобильных дорог местного значения,дворовых территорий многоквартирных домов,проездов к дворовым территориям многоквартирных домов  Шимского городского поселения на 2016-2018годы"</t>
  </si>
  <si>
    <t>i4_00004094400000000000</t>
  </si>
  <si>
    <t>4400000000</t>
  </si>
  <si>
    <t>Подпрограмма"Совершенствование и развитие сети автомобильных дорог Шимского городского поселения на 2016-2018годы"</t>
  </si>
  <si>
    <t>i4_00004094410000000000</t>
  </si>
  <si>
    <t>4410000000</t>
  </si>
  <si>
    <t>Формирование муниципального дорожного фонда</t>
  </si>
  <si>
    <t>i5_00004094410171520000</t>
  </si>
  <si>
    <t>4410171520</t>
  </si>
  <si>
    <t>i6_00004094410171520200</t>
  </si>
  <si>
    <t>i6_00004094410171520240</t>
  </si>
  <si>
    <t>Реализация мероприятий подпрограммы "Совершенствование сети автомобильных дорог Шимского городского поселения на 2016-2018 годы"</t>
  </si>
  <si>
    <t>i5_00004094410189089000</t>
  </si>
  <si>
    <t>4410189089</t>
  </si>
  <si>
    <t>i6_00004094410189089200</t>
  </si>
  <si>
    <t>i6_00004094410189089240</t>
  </si>
  <si>
    <t>i5_00004094410189090000</t>
  </si>
  <si>
    <t>4410189090</t>
  </si>
  <si>
    <t>i6_00004094410189090200</t>
  </si>
  <si>
    <t>i6_00004094410189090240</t>
  </si>
  <si>
    <t>Подпрограмма"Содержание и ремонт дворовых территорий многоквартирных домов,проездов к дворовым территориям многоквартирных домов Шимского городского поселения на 2016-2018 годы"</t>
  </si>
  <si>
    <t>i4_00004094420000000000</t>
  </si>
  <si>
    <t>4420000000</t>
  </si>
  <si>
    <t>Реализация мероприятий подпрограммы "Совершенствование и ремонт дворовых территорий многоквартирных домов,проездов к дворовым территориям многоквартирных домов Шимского городского поселения на 2016-2018годы"</t>
  </si>
  <si>
    <t>i5_00004094420198980000</t>
  </si>
  <si>
    <t>4420198980</t>
  </si>
  <si>
    <t>i6_00004094420198980200</t>
  </si>
  <si>
    <t>i6_00004094420198980240</t>
  </si>
  <si>
    <t>Другие вопросы в области национальной экономики</t>
  </si>
  <si>
    <t>i3_00004120000000000000</t>
  </si>
  <si>
    <t>0412</t>
  </si>
  <si>
    <t>Муниципальная программа"Градостроительная политика на территории Шимского городского поселения на 2016-2018годы"</t>
  </si>
  <si>
    <t>i4_00004124500000000000</t>
  </si>
  <si>
    <t>4500000000</t>
  </si>
  <si>
    <t>Подпрограмма "Описание границ населённых пунктов Шимского городского поселения на 2016-2018годы"</t>
  </si>
  <si>
    <t>i4_00004124510000000000</t>
  </si>
  <si>
    <t>4510000000</t>
  </si>
  <si>
    <t>Реализация мероприятий подпрограммы"Описание границ населённых пунктов Шимского городского поселения на 2016-2018годы"</t>
  </si>
  <si>
    <t>i5_00004124510122220000</t>
  </si>
  <si>
    <t>4510122220</t>
  </si>
  <si>
    <t>i6_00004124510122220200</t>
  </si>
  <si>
    <t>i6_00004124510122220240</t>
  </si>
  <si>
    <t>Подпрограмма"Проведение кадастровых работ в отношении земельных участков  из земель  Шимского городского поселения на 2016-2018годы"</t>
  </si>
  <si>
    <t>i4_00004124520000000000</t>
  </si>
  <si>
    <t>4520000000</t>
  </si>
  <si>
    <t>Реализация мероприятий подпрограммы "Проведение кадастровых работ в отношении земельных участков  из земель  Шимского городского поселения на 2016-2018 годы"</t>
  </si>
  <si>
    <t>i5_00004124520122020000</t>
  </si>
  <si>
    <t>4520122020</t>
  </si>
  <si>
    <t>i6_00004124520122020200</t>
  </si>
  <si>
    <t>i6_00004124520122020240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</si>
  <si>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</si>
  <si>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</si>
  <si>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</si>
  <si>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</si>
  <si>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</si>
  <si>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</si>
  <si>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программа"Улучшение жилищных условий граждан и повышение качества жилищно-коммунальных услуг в Шимском городском поселении на 2016-2018годы"</t>
  </si>
  <si>
    <t>i4_00005014600000000000</t>
  </si>
  <si>
    <t>4600000000</t>
  </si>
  <si>
    <t>Подпрограмма "Переселение граждан,проживающих на территории Шимского городского поселения из аварийного жилищного фонда в 2016-2018 годах с учётом необходимости развития малоэтажного жилищного строительства"</t>
  </si>
  <si>
    <t>i4_00005014610000000000</t>
  </si>
  <si>
    <t>4610000000</t>
  </si>
  <si>
    <t>Обеспечение мероприятий по переселению граждан из аварийного жилищного фонда,в том числе переселению граждан из аварийного жилищного фонда с учётом необходимости развития малоэтажного жилищного строительства,за счёт средств,поступивших от государственной корпорации- Фонда содействия реформированию жилищно-коммунального хозяйства</t>
  </si>
  <si>
    <t>i5_00005014610109502000</t>
  </si>
  <si>
    <t>4610109502</t>
  </si>
  <si>
    <t>Капитальные вложения в объекты государственной (муниципальной) собственности</t>
  </si>
  <si>
    <t>i6_00005014610109502400</t>
  </si>
  <si>
    <t>400</t>
  </si>
  <si>
    <t>Бюджетные инвестиции</t>
  </si>
  <si>
    <t>i6_00005014610109502410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</si>
  <si>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</si>
  <si>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</si>
  <si>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</si>
  <si>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мероприятий по переселению граждан из аварийного жилищного фонда,в том числе переселению граждан из аварийного жилищного фонда с учётом необходимости развития малоэтажного жилищного строительства,за счёт областного бюджета</t>
  </si>
  <si>
    <t>i5_00005014610109602000</t>
  </si>
  <si>
    <t>4610109602</t>
  </si>
  <si>
    <t>i6_00005014610109602400</t>
  </si>
  <si>
    <t>i6_00005014610109602410</t>
  </si>
  <si>
    <t>Подпрограмма "Капитальный ремонт муниципального жилищного фонда Шимского городского поселения на 2016-2018годы"</t>
  </si>
  <si>
    <t>i4_00005014620000000000</t>
  </si>
  <si>
    <t>4620000000</t>
  </si>
  <si>
    <t>Реализация мероприятий подпрограммы "Капитальный ремонт муниципального жилищного фонда Шимского городского поселения на 2016-2018годы"</t>
  </si>
  <si>
    <t>i5_00005014620194400000</t>
  </si>
  <si>
    <t>4620194400</t>
  </si>
  <si>
    <t>i6_00005014620194400200</t>
  </si>
  <si>
    <t>i6_00005014620194400240</t>
  </si>
  <si>
    <t>Коммунальное хозяйство</t>
  </si>
  <si>
    <t>i3_00005020000000000000</t>
  </si>
  <si>
    <t>0502</t>
  </si>
  <si>
    <t>Муниципальная программа "Устойчивое развитие сельских территорий в Шимском городском поселении на 2016- 2018годы"</t>
  </si>
  <si>
    <t>i4_00005024900000000000</t>
  </si>
  <si>
    <t>4900000000</t>
  </si>
  <si>
    <t>Повышение уровня комплексного обустройства населённых пунктов,расположенных в сельской местности,объектами социальной и инженерной инфраструктуры</t>
  </si>
  <si>
    <t>i5_00005024900140000000</t>
  </si>
  <si>
    <t>4900140000</t>
  </si>
  <si>
    <t>i6_00005024900140000200</t>
  </si>
  <si>
    <t>i6_00005024900140000240</t>
  </si>
  <si>
    <t>i4_00005028400000000000</t>
  </si>
  <si>
    <t>8400000000</t>
  </si>
  <si>
    <t>Субсидии юридическим лицам(кроме некоммерческих организаций)индивидуальным предпринимателям,физическим лицам</t>
  </si>
  <si>
    <t>i5_00005028460090090000</t>
  </si>
  <si>
    <t>8460090090</t>
  </si>
  <si>
    <t>i6_00005028460090090800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</si>
  <si>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</si>
  <si>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</si>
  <si>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Благоустройство</t>
  </si>
  <si>
    <t>i3_00005030000000000000</t>
  </si>
  <si>
    <t>0503</t>
  </si>
  <si>
    <t>Муниципальная программа"Развитие и совершенствование благоустройства территории Шимского городского поселения на 2016-2018годы"</t>
  </si>
  <si>
    <t>i4_00005034700000000000</t>
  </si>
  <si>
    <t>4700000000</t>
  </si>
  <si>
    <t>Подпрограмма "Организация уличного освещения на территории Шимского городского поселения на 2016-2018годы"</t>
  </si>
  <si>
    <t>i4_00005034710000000000</t>
  </si>
  <si>
    <t>4710000000</t>
  </si>
  <si>
    <t>Реализация мероприятий подпрограммы "Организация уличного освещения на территории Шимского городского поселения на 2016-2018годы"</t>
  </si>
  <si>
    <t>i5_00005034710111220000</t>
  </si>
  <si>
    <t>4710111220</t>
  </si>
  <si>
    <t>i6_00005034710111220200</t>
  </si>
  <si>
    <t>i6_00005034710111220240</t>
  </si>
  <si>
    <t>Подпрограмма "Организация озеленения на территории Шимского городского поселения на 2016-2018годы"</t>
  </si>
  <si>
    <t>i4_00005034720000000000</t>
  </si>
  <si>
    <t>4720000000</t>
  </si>
  <si>
    <t>Реализация мероприятий подпрограммы "Организация озеленения на территории Шимского городского поселения на 2016-2018годы"</t>
  </si>
  <si>
    <t>i5_00005034720112220000</t>
  </si>
  <si>
    <t>4720112220</t>
  </si>
  <si>
    <t>i6_00005034720112220200</t>
  </si>
  <si>
    <t>i6_00005034720112220240</t>
  </si>
  <si>
    <t>Подпрограмма "Организация содержания  воинских захоронений на территории Шимского городского поселения на 2016-2018годы"</t>
  </si>
  <si>
    <t>i4_00005034730000000000</t>
  </si>
  <si>
    <t>4730000000</t>
  </si>
  <si>
    <t>Реализация мероприятий подпрограммы "Организация содержания воинских захоронений на территории Шимского городского поселения на 2016-2018годы"</t>
  </si>
  <si>
    <t>i5_00005034730114220000</t>
  </si>
  <si>
    <t>4730114220</t>
  </si>
  <si>
    <t>i6_00005034730114220200</t>
  </si>
  <si>
    <t>i6_00005034730114220240</t>
  </si>
  <si>
    <t>Подпрограмма"Проведение прочих мероприятий по организации благоустройства Шимского городского поселения на 2016-2018годы"</t>
  </si>
  <si>
    <t>i4_00005034740000000000</t>
  </si>
  <si>
    <t>4740000000</t>
  </si>
  <si>
    <t>Реализация мероприятий подпрограммы"Проведение прочих мероприятий по организации благоустройства Шимского городского поселения на 2016-2018годы"</t>
  </si>
  <si>
    <t>i5_00005034740116220000</t>
  </si>
  <si>
    <t>4740116220</t>
  </si>
  <si>
    <t>i6_00005034740116220200</t>
  </si>
  <si>
    <t>i6_00005034740116220240</t>
  </si>
  <si>
    <t>Другие вопросы в области жилищно-коммунального хозяйства</t>
  </si>
  <si>
    <t>i3_00005050000000000000</t>
  </si>
  <si>
    <t>0505</t>
  </si>
  <si>
    <t>Муниципальная программа "Развитие и совершенствование форм местного самоуправления на территории Шимского городского поселения на 2016-2018годы"</t>
  </si>
  <si>
    <t>i4_00005054100000000000</t>
  </si>
  <si>
    <t>4100000000</t>
  </si>
  <si>
    <t>Реализация мероприятий муниципальной программы "Развитие и совершенствование форм местного самоуправления на территории Шимского городского поселения на 2016-2018годы"</t>
  </si>
  <si>
    <t>i5_00005054100111000000</t>
  </si>
  <si>
    <t>4100111000</t>
  </si>
  <si>
    <t>i6_00005054100111000200</t>
  </si>
  <si>
    <t>i6_00005054100111000240</t>
  </si>
  <si>
    <t>i4_00005054900000000000</t>
  </si>
  <si>
    <t>i5_00005054900140000000</t>
  </si>
  <si>
    <t>i6_00005054900140000200</t>
  </si>
  <si>
    <t>i6_00005054900140000240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</si>
  <si>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</si>
  <si>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</si>
  <si>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</si>
  <si>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</si>
  <si>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</si>
  <si>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</si>
  <si>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Муниципальная программа"Развитие молодёжной политики,культуры,физической культуры и спорта в Шимском городском поселении на 2016-2018годы"</t>
  </si>
  <si>
    <t>i4_00007074800000000000</t>
  </si>
  <si>
    <t>4800000000</t>
  </si>
  <si>
    <t>Подпрограмма "Развитие молодёжной политики  в Шимском городском поселении на 2016-2018годы"</t>
  </si>
  <si>
    <t>i4_00007074810000000000</t>
  </si>
  <si>
    <t>4810000000</t>
  </si>
  <si>
    <t>Реализация мероприятий подпрограммы "Развитие молодёжной политики в Шимском городском поселении на 2016-2018годы</t>
  </si>
  <si>
    <t>i5_00007074810111110000</t>
  </si>
  <si>
    <t>4810111110</t>
  </si>
  <si>
    <t>i6_00007074810111110200</t>
  </si>
  <si>
    <t>i6_00007074810111110240</t>
  </si>
  <si>
    <t>Другие вопросы в области образования</t>
  </si>
  <si>
    <t>i3_00007090000000000000</t>
  </si>
  <si>
    <t>0709</t>
  </si>
  <si>
    <t>i4_00007094200000000000</t>
  </si>
  <si>
    <t>i5_00007094210101000000</t>
  </si>
  <si>
    <t>i6_00007094210101000200</t>
  </si>
  <si>
    <t>i6_00007094210101000240</t>
  </si>
  <si>
    <t>Организация профессионального образования и дополнительного профессионального образования выборных должностных лиц,служащих и муниципальных служащих Новгородской области</t>
  </si>
  <si>
    <t>i5_00007094210172280000</t>
  </si>
  <si>
    <t>4210172280</t>
  </si>
  <si>
    <t>i6_00007094210172280200</t>
  </si>
  <si>
    <t>i6_00007094210172280240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</si>
  <si>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</si>
  <si>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</si>
  <si>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</si>
  <si>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</si>
  <si>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</si>
  <si>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</si>
  <si>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i4_00008014800000000000</t>
  </si>
  <si>
    <t>Подпрограмма "Развитие культуры на территории Шимского городского поселения на 2016-2018годы"</t>
  </si>
  <si>
    <t>i4_00008014820000000000</t>
  </si>
  <si>
    <t>4820000000</t>
  </si>
  <si>
    <t>Реализация мероприятий подпрограммы "Развитие культуры на территории Шимского городского поселения на 2016-2018годы"</t>
  </si>
  <si>
    <t>i5_00008014820111120000</t>
  </si>
  <si>
    <t>4820111120</t>
  </si>
  <si>
    <t>i6_00008014820111120200</t>
  </si>
  <si>
    <t>i6_00008014820111120240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</si>
  <si>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</si>
  <si>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</si>
  <si>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</si>
  <si>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</si>
  <si>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</si>
  <si>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</si>
  <si>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i4_00010014200000000000</t>
  </si>
  <si>
    <t>i4_00010014210000000000</t>
  </si>
  <si>
    <t>Доплаты к пенсиям муниципальных служащих</t>
  </si>
  <si>
    <t>i5_00010014210401010000</t>
  </si>
  <si>
    <t>4210401010</t>
  </si>
  <si>
    <t>Социальное обеспечение и иные выплаты населению</t>
  </si>
  <si>
    <t>i6_00010014210401010300</t>
  </si>
  <si>
    <t>300</t>
  </si>
  <si>
    <t>Публичные нормативные социальные выплаты гражданам</t>
  </si>
  <si>
    <t>i6_00010014210401010310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</si>
  <si>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</si>
  <si>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</si>
  <si>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</si>
  <si>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</si>
  <si>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</si>
  <si>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</si>
  <si>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Массовый спорт</t>
  </si>
  <si>
    <t>i3_00011020000000000000</t>
  </si>
  <si>
    <t>1102</t>
  </si>
  <si>
    <t>i4_00011024800000000000</t>
  </si>
  <si>
    <t>Подпрограмма"Развитие физической культуры и спорта на территории  Шимского  городского поселения на 2016-2018годы"</t>
  </si>
  <si>
    <t>i4_00011024830000000000</t>
  </si>
  <si>
    <t>4830000000</t>
  </si>
  <si>
    <t>Реализация мероприятий подпрограммы "Развитие физической культуры и спорта в Шимском городском поселении на 2016-2018годы"</t>
  </si>
  <si>
    <t>i5_00011024830111130000</t>
  </si>
  <si>
    <t>4830111130</t>
  </si>
  <si>
    <t>i6_00011024830111130200</t>
  </si>
  <si>
    <t>i6_00011024830111130240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</si>
  <si>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</si>
  <si>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</si>
  <si>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</si>
  <si>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</si>
  <si>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</si>
  <si>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</si>
  <si>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</si>
  <si>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</si>
  <si>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</si>
  <si>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</si>
  <si>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</si>
  <si>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</si>
  <si>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</si>
  <si>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</si>
  <si>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</si>
  <si>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</si>
  <si>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</si>
  <si>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</si>
  <si>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</si>
  <si>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</si>
  <si>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</si>
  <si>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</si>
  <si>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</si>
  <si>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</si>
  <si>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</si>
  <si>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</si>
  <si>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</si>
  <si>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</si>
  <si>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</si>
  <si>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</si>
  <si>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</si>
  <si>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</si>
  <si>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</si>
  <si>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</si>
  <si>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</si>
  <si>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</si>
  <si>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</si>
  <si>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</si>
  <si>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</si>
  <si>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</si>
  <si>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</si>
  <si>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</si>
  <si>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</si>
  <si>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</si>
  <si>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</si>
  <si>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</si>
  <si>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</si>
  <si>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</si>
  <si>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</si>
  <si>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</si>
  <si>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</si>
  <si>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</si>
  <si>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</si>
  <si>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</si>
  <si>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</si>
  <si>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</si>
  <si>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</si>
  <si>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</si>
  <si>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</si>
  <si>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</si>
  <si>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</si>
  <si>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</si>
  <si>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</si>
  <si>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</si>
  <si>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</si>
  <si>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</si>
  <si>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</si>
  <si>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</si>
  <si>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</si>
  <si>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</si>
  <si>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</si>
  <si>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</si>
  <si>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</si>
  <si>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</si>
  <si>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</si>
  <si>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</si>
  <si>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</si>
  <si>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</si>
  <si>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</si>
  <si>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</si>
  <si>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</si>
  <si>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</si>
  <si>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</si>
  <si>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</si>
  <si>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</si>
  <si>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</si>
  <si>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</si>
  <si>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</si>
  <si>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</si>
  <si>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</si>
  <si>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</si>
  <si>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</si>
  <si>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</si>
  <si>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</si>
  <si>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</si>
  <si>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11406025130000430</t>
  </si>
  <si>
    <t>АДМИНИСТРАТИВНЫЕ ПЛАТЕЖИ И СБОРЫ</t>
  </si>
  <si>
    <t>11500000000000000</t>
  </si>
  <si>
    <t>i2_00011500000000000000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</si>
  <si>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</si>
  <si>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11502000000000140</t>
  </si>
  <si>
    <t>i2_00011502000000000140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</si>
  <si>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</si>
  <si>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11502050130000140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</si>
  <si>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</si>
  <si>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</si>
  <si>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</si>
  <si>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</si>
  <si>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</si>
  <si>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</si>
  <si>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</si>
  <si>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</si>
  <si>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</si>
  <si>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</si>
  <si>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20202088000000151</t>
  </si>
  <si>
    <t>i2_00020202088000000151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</si>
  <si>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</si>
  <si>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20202088130000151</t>
  </si>
  <si>
    <t>i2_00020202088130000151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</si>
  <si>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</si>
  <si>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20202088130002151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</si>
  <si>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</si>
  <si>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20202089000000151</t>
  </si>
  <si>
    <t>i2_00020202089000000151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</si>
  <si>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</si>
  <si>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20202089130000151</t>
  </si>
  <si>
    <t>i2_00020202089130000151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</si>
  <si>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</si>
  <si>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20202089130002151</t>
  </si>
  <si>
    <t>Прочие субсидии</t>
  </si>
  <si>
    <t>20202999000000151</t>
  </si>
  <si>
    <t>i2_00020202999000000151</t>
  </si>
  <si>
    <t>Прочие субсидии бюджетам городских поселений</t>
  </si>
  <si>
    <t>20202999130000151</t>
  </si>
  <si>
    <t>Субвенции бюджетам бюджетной системы Российской Федерации</t>
  </si>
  <si>
    <t>20203000000000151</t>
  </si>
  <si>
    <t>i2_00020203000000000151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</si>
  <si>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</si>
  <si>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</si>
  <si>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</si>
  <si>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городских поселений на выполнение передаваемых полномочий субъектов Российской Федерации</t>
  </si>
  <si>
    <t>20203024130000151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</si>
  <si>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</si>
  <si>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</si>
  <si>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</si>
  <si>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</si>
  <si>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21905000130000151</t>
  </si>
  <si>
    <t>С.Л.Васильев</t>
  </si>
  <si>
    <t>С.И.Иванова</t>
  </si>
  <si>
    <t>"  05"  сентября  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</si>
</sst>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dotted"/>
      <right/>
      <top style="thin"/>
      <bottom style="thin"/>
    </border>
    <border>
      <left/>
      <right style="dotted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0" xfId="0" applyNumberFormat="1" applyFont="1" applyFill="1" applyBorder="1" applyAlignment="1">
      <alignment horizontal="center" wrapText="1"/>
    </xf>
    <xf numFmtId="49" fontId="3" fillId="18" borderId="21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2" xfId="0" applyFont="1" applyFill="1" applyBorder="1" applyAlignment="1">
      <alignment horizontal="left" wrapText="1"/>
    </xf>
    <xf numFmtId="0" fontId="3" fillId="18" borderId="23" xfId="0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4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18" borderId="26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28" xfId="0" applyFont="1" applyFill="1" applyBorder="1" applyAlignment="1">
      <alignment horizontal="left" wrapText="1"/>
    </xf>
    <xf numFmtId="0" fontId="3" fillId="18" borderId="29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left" wrapText="1"/>
      <protection locked="0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0" fillId="20" borderId="0" xfId="0" applyFill="1" applyAlignment="1">
      <alignment/>
    </xf>
    <xf numFmtId="0" fontId="3" fillId="0" borderId="29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left" wrapText="1"/>
    </xf>
    <xf numFmtId="0" fontId="3" fillId="19" borderId="31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37" xfId="0" applyNumberFormat="1" applyFont="1" applyFill="1" applyBorder="1" applyAlignment="1">
      <alignment horizontal="center" wrapText="1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37" xfId="0" applyNumberFormat="1" applyFont="1" applyFill="1" applyBorder="1" applyAlignment="1">
      <alignment horizontal="center"/>
    </xf>
    <xf numFmtId="0" fontId="3" fillId="19" borderId="29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38" xfId="0" applyNumberFormat="1" applyFont="1" applyBorder="1" applyAlignment="1" applyProtection="1">
      <alignment horizontal="center" wrapText="1"/>
      <protection locked="0"/>
    </xf>
    <xf numFmtId="49" fontId="3" fillId="0" borderId="39" xfId="0" applyNumberFormat="1" applyFont="1" applyBorder="1" applyAlignment="1" applyProtection="1">
      <alignment horizontal="center" wrapText="1"/>
      <protection locked="0"/>
    </xf>
    <xf numFmtId="49" fontId="3" fillId="0" borderId="38" xfId="0" applyNumberFormat="1" applyFont="1" applyBorder="1" applyAlignment="1" applyProtection="1">
      <alignment horizontal="center"/>
      <protection locked="0"/>
    </xf>
    <xf numFmtId="49" fontId="3" fillId="19" borderId="40" xfId="0" applyNumberFormat="1" applyFont="1" applyFill="1" applyBorder="1" applyAlignment="1">
      <alignment horizontal="center" wrapText="1"/>
    </xf>
    <xf numFmtId="49" fontId="3" fillId="0" borderId="40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3" fillId="19" borderId="41" xfId="0" applyNumberFormat="1" applyFont="1" applyFill="1" applyBorder="1" applyAlignment="1">
      <alignment horizontal="center" wrapText="1"/>
    </xf>
    <xf numFmtId="14" fontId="3" fillId="0" borderId="34" xfId="0" applyNumberFormat="1" applyFont="1" applyBorder="1" applyAlignment="1">
      <alignment horizontal="center"/>
    </xf>
    <xf numFmtId="0" fontId="3" fillId="21" borderId="31" xfId="0" applyFont="1" applyFill="1" applyBorder="1" applyAlignment="1">
      <alignment horizontal="left" wrapText="1"/>
    </xf>
    <xf numFmtId="49" fontId="3" fillId="21" borderId="14" xfId="0" applyNumberFormat="1" applyFont="1" applyFill="1" applyBorder="1" applyAlignment="1">
      <alignment horizontal="center" wrapText="1"/>
    </xf>
    <xf numFmtId="49" fontId="3" fillId="21" borderId="37" xfId="0" applyNumberFormat="1" applyFont="1" applyFill="1" applyBorder="1" applyAlignment="1">
      <alignment horizontal="center"/>
    </xf>
    <xf numFmtId="4" fontId="3" fillId="21" borderId="0" xfId="0" applyNumberFormat="1" applyFont="1" applyFill="1" applyBorder="1" applyAlignment="1">
      <alignment horizontal="right"/>
    </xf>
    <xf numFmtId="0" fontId="0" fillId="21" borderId="0" xfId="0" applyFill="1" applyAlignment="1">
      <alignment/>
    </xf>
    <xf numFmtId="0" fontId="3" fillId="22" borderId="29" xfId="0" applyFont="1" applyFill="1" applyBorder="1" applyAlignment="1" applyProtection="1">
      <alignment horizontal="left" wrapText="1"/>
      <protection locked="0"/>
    </xf>
    <xf numFmtId="49" fontId="3" fillId="22" borderId="14" xfId="0" applyNumberFormat="1" applyFont="1" applyFill="1" applyBorder="1" applyAlignment="1" applyProtection="1">
      <alignment horizontal="center" wrapText="1"/>
      <protection locked="0"/>
    </xf>
    <xf numFmtId="49" fontId="3" fillId="22" borderId="38" xfId="0" applyNumberFormat="1" applyFont="1" applyFill="1" applyBorder="1" applyAlignment="1" applyProtection="1">
      <alignment horizontal="center" wrapText="1"/>
      <protection locked="0"/>
    </xf>
    <xf numFmtId="4" fontId="3" fillId="21" borderId="0" xfId="0" applyNumberFormat="1" applyFont="1" applyFill="1" applyBorder="1" applyAlignment="1">
      <alignment horizontal="right" wrapText="1"/>
    </xf>
    <xf numFmtId="49" fontId="0" fillId="22" borderId="0" xfId="0" applyNumberFormat="1" applyFill="1" applyAlignment="1">
      <alignment wrapText="1"/>
    </xf>
    <xf numFmtId="4" fontId="0" fillId="23" borderId="12" xfId="0" applyNumberFormat="1" applyFont="1" applyFill="1" applyBorder="1" applyAlignment="1">
      <alignment horizontal="right"/>
    </xf>
    <xf numFmtId="4" fontId="0" fillId="23" borderId="42" xfId="0" applyNumberFormat="1" applyFont="1" applyFill="1" applyBorder="1" applyAlignment="1">
      <alignment horizontal="right"/>
    </xf>
    <xf numFmtId="4" fontId="0" fillId="18" borderId="12" xfId="0" applyNumberFormat="1" applyFont="1" applyFill="1" applyBorder="1" applyAlignment="1">
      <alignment horizontal="right"/>
    </xf>
    <xf numFmtId="4" fontId="0" fillId="18" borderId="43" xfId="0" applyNumberFormat="1" applyFont="1" applyFill="1" applyBorder="1" applyAlignment="1">
      <alignment horizontal="right"/>
    </xf>
    <xf numFmtId="4" fontId="0" fillId="18" borderId="44" xfId="0" applyNumberFormat="1" applyFont="1" applyFill="1" applyBorder="1" applyAlignment="1">
      <alignment horizontal="right"/>
    </xf>
    <xf numFmtId="4" fontId="0" fillId="19" borderId="12" xfId="0" applyNumberFormat="1" applyFont="1" applyFill="1" applyBorder="1" applyAlignment="1">
      <alignment horizontal="right"/>
    </xf>
    <xf numFmtId="4" fontId="0" fillId="19" borderId="43" xfId="0" applyNumberFormat="1" applyFont="1" applyFill="1" applyBorder="1" applyAlignment="1">
      <alignment horizontal="right"/>
    </xf>
    <xf numFmtId="4" fontId="0" fillId="19" borderId="44" xfId="0" applyNumberFormat="1" applyFont="1" applyFill="1" applyBorder="1" applyAlignment="1">
      <alignment horizontal="right"/>
    </xf>
    <xf numFmtId="4" fontId="0" fillId="0" borderId="12" xfId="0" applyNumberFormat="1" applyFont="1" applyBorder="1" applyAlignment="1" applyProtection="1">
      <alignment horizontal="right" wrapText="1"/>
      <protection locked="0"/>
    </xf>
    <xf numFmtId="4" fontId="0" fillId="0" borderId="43" xfId="0" applyNumberFormat="1" applyFont="1" applyBorder="1" applyAlignment="1" applyProtection="1">
      <alignment horizontal="right" wrapText="1"/>
      <protection locked="0"/>
    </xf>
    <xf numFmtId="4" fontId="0" fillId="19" borderId="44" xfId="0" applyNumberFormat="1" applyFont="1" applyFill="1" applyBorder="1" applyAlignment="1">
      <alignment horizontal="right" wrapText="1"/>
    </xf>
    <xf numFmtId="4" fontId="0" fillId="18" borderId="41" xfId="0" applyNumberFormat="1" applyFont="1" applyFill="1" applyBorder="1" applyAlignment="1">
      <alignment horizontal="right"/>
    </xf>
    <xf numFmtId="4" fontId="0" fillId="18" borderId="25" xfId="0" applyNumberFormat="1" applyFont="1" applyFill="1" applyBorder="1" applyAlignment="1">
      <alignment horizontal="right"/>
    </xf>
    <xf numFmtId="4" fontId="0" fillId="18" borderId="45" xfId="0" applyNumberFormat="1" applyFont="1" applyFill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46" xfId="0" applyNumberFormat="1" applyFont="1" applyBorder="1" applyAlignment="1">
      <alignment horizontal="right"/>
    </xf>
    <xf numFmtId="4" fontId="0" fillId="19" borderId="47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4" fontId="0" fillId="7" borderId="48" xfId="0" applyNumberFormat="1" applyFont="1" applyFill="1" applyBorder="1" applyAlignment="1">
      <alignment horizontal="right"/>
    </xf>
    <xf numFmtId="49" fontId="0" fillId="18" borderId="49" xfId="0" applyNumberFormat="1" applyFont="1" applyFill="1" applyBorder="1" applyAlignment="1">
      <alignment horizontal="center"/>
    </xf>
    <xf numFmtId="49" fontId="3" fillId="23" borderId="50" xfId="0" applyNumberFormat="1" applyFont="1" applyFill="1" applyBorder="1" applyAlignment="1">
      <alignment horizontal="center"/>
    </xf>
    <xf numFmtId="49" fontId="3" fillId="23" borderId="41" xfId="0" applyNumberFormat="1" applyFont="1" applyFill="1" applyBorder="1" applyAlignment="1">
      <alignment horizontal="center"/>
    </xf>
    <xf numFmtId="4" fontId="0" fillId="7" borderId="12" xfId="0" applyNumberFormat="1" applyFont="1" applyFill="1" applyBorder="1" applyAlignment="1">
      <alignment horizontal="right"/>
    </xf>
    <xf numFmtId="4" fontId="0" fillId="7" borderId="42" xfId="0" applyNumberFormat="1" applyFont="1" applyFill="1" applyBorder="1" applyAlignment="1">
      <alignment horizontal="right"/>
    </xf>
    <xf numFmtId="4" fontId="0" fillId="18" borderId="51" xfId="0" applyNumberFormat="1" applyFont="1" applyFill="1" applyBorder="1" applyAlignment="1">
      <alignment horizontal="center"/>
    </xf>
    <xf numFmtId="4" fontId="0" fillId="18" borderId="52" xfId="0" applyNumberFormat="1" applyFont="1" applyFill="1" applyBorder="1" applyAlignment="1">
      <alignment horizontal="center"/>
    </xf>
    <xf numFmtId="4" fontId="0" fillId="18" borderId="28" xfId="0" applyNumberFormat="1" applyFont="1" applyFill="1" applyBorder="1" applyAlignment="1">
      <alignment horizontal="center"/>
    </xf>
    <xf numFmtId="4" fontId="0" fillId="23" borderId="44" xfId="0" applyNumberFormat="1" applyFont="1" applyFill="1" applyBorder="1" applyAlignment="1">
      <alignment horizontal="right"/>
    </xf>
    <xf numFmtId="4" fontId="0" fillId="18" borderId="41" xfId="0" applyNumberFormat="1" applyFont="1" applyFill="1" applyBorder="1" applyAlignment="1">
      <alignment horizontal="center"/>
    </xf>
    <xf numFmtId="4" fontId="0" fillId="18" borderId="25" xfId="0" applyNumberFormat="1" applyFont="1" applyFill="1" applyBorder="1" applyAlignment="1">
      <alignment horizontal="center"/>
    </xf>
    <xf numFmtId="4" fontId="0" fillId="18" borderId="45" xfId="0" applyNumberFormat="1" applyFont="1" applyFill="1" applyBorder="1" applyAlignment="1">
      <alignment horizontal="center"/>
    </xf>
    <xf numFmtId="4" fontId="0" fillId="21" borderId="12" xfId="0" applyNumberFormat="1" applyFont="1" applyFill="1" applyBorder="1" applyAlignment="1">
      <alignment horizontal="right"/>
    </xf>
    <xf numFmtId="4" fontId="0" fillId="21" borderId="43" xfId="0" applyNumberFormat="1" applyFont="1" applyFill="1" applyBorder="1" applyAlignment="1">
      <alignment horizontal="right"/>
    </xf>
    <xf numFmtId="49" fontId="3" fillId="18" borderId="53" xfId="0" applyNumberFormat="1" applyFont="1" applyFill="1" applyBorder="1" applyAlignment="1">
      <alignment horizontal="center" wrapText="1"/>
    </xf>
    <xf numFmtId="49" fontId="3" fillId="23" borderId="37" xfId="0" applyNumberFormat="1" applyFont="1" applyFill="1" applyBorder="1" applyAlignment="1">
      <alignment horizontal="center"/>
    </xf>
    <xf numFmtId="4" fontId="0" fillId="21" borderId="44" xfId="0" applyNumberFormat="1" applyFont="1" applyFill="1" applyBorder="1" applyAlignment="1">
      <alignment horizontal="right"/>
    </xf>
    <xf numFmtId="4" fontId="0" fillId="22" borderId="12" xfId="0" applyNumberFormat="1" applyFont="1" applyFill="1" applyBorder="1" applyAlignment="1" applyProtection="1">
      <alignment horizontal="right" wrapText="1"/>
      <protection locked="0"/>
    </xf>
    <xf numFmtId="4" fontId="0" fillId="22" borderId="43" xfId="0" applyNumberFormat="1" applyFont="1" applyFill="1" applyBorder="1" applyAlignment="1" applyProtection="1">
      <alignment horizontal="right" wrapText="1"/>
      <protection locked="0"/>
    </xf>
    <xf numFmtId="4" fontId="0" fillId="21" borderId="44" xfId="0" applyNumberFormat="1" applyFont="1" applyFill="1" applyBorder="1" applyAlignment="1">
      <alignment horizontal="right" wrapText="1"/>
    </xf>
    <xf numFmtId="4" fontId="0" fillId="0" borderId="12" xfId="0" applyNumberFormat="1" applyFont="1" applyBorder="1" applyAlignment="1">
      <alignment horizontal="center"/>
    </xf>
    <xf numFmtId="4" fontId="0" fillId="0" borderId="43" xfId="0" applyNumberFormat="1" applyFont="1" applyBorder="1" applyAlignment="1">
      <alignment horizontal="center"/>
    </xf>
    <xf numFmtId="4" fontId="0" fillId="19" borderId="44" xfId="0" applyNumberFormat="1" applyFont="1" applyFill="1" applyBorder="1" applyAlignment="1">
      <alignment horizontal="center"/>
    </xf>
    <xf numFmtId="4" fontId="0" fillId="23" borderId="45" xfId="0" applyNumberFormat="1" applyFont="1" applyFill="1" applyBorder="1" applyAlignment="1">
      <alignment horizontal="right"/>
    </xf>
    <xf numFmtId="4" fontId="0" fillId="23" borderId="45" xfId="0" applyNumberFormat="1" applyFont="1" applyFill="1" applyBorder="1" applyAlignment="1" applyProtection="1">
      <alignment horizontal="right"/>
      <protection/>
    </xf>
    <xf numFmtId="4" fontId="0" fillId="18" borderId="44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Border="1" applyAlignment="1" applyProtection="1">
      <alignment horizontal="right"/>
      <protection locked="0"/>
    </xf>
    <xf numFmtId="0" fontId="0" fillId="18" borderId="44" xfId="0" applyNumberFormat="1" applyFont="1" applyFill="1" applyBorder="1" applyAlignment="1">
      <alignment horizontal="center"/>
    </xf>
    <xf numFmtId="4" fontId="0" fillId="0" borderId="41" xfId="0" applyNumberFormat="1" applyFont="1" applyBorder="1" applyAlignment="1" applyProtection="1">
      <alignment horizontal="right"/>
      <protection locked="0"/>
    </xf>
    <xf numFmtId="49" fontId="0" fillId="18" borderId="45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1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 wrapText="1"/>
    </xf>
    <xf numFmtId="49" fontId="3" fillId="19" borderId="50" xfId="0" applyNumberFormat="1" applyFont="1" applyFill="1" applyBorder="1" applyAlignment="1">
      <alignment horizontal="center" wrapText="1"/>
    </xf>
    <xf numFmtId="49" fontId="3" fillId="19" borderId="41" xfId="0" applyNumberFormat="1" applyFont="1" applyFill="1" applyBorder="1" applyAlignment="1">
      <alignment horizontal="center" wrapText="1"/>
    </xf>
    <xf numFmtId="49" fontId="3" fillId="19" borderId="55" xfId="0" applyNumberFormat="1" applyFont="1" applyFill="1" applyBorder="1" applyAlignment="1">
      <alignment horizontal="center" wrapText="1"/>
    </xf>
    <xf numFmtId="49" fontId="3" fillId="0" borderId="55" xfId="0" applyNumberFormat="1" applyFont="1" applyBorder="1" applyAlignment="1" applyProtection="1">
      <alignment horizontal="center" wrapText="1"/>
      <protection locked="0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4" xfId="0" applyNumberFormat="1" applyFont="1" applyFill="1" applyBorder="1" applyAlignment="1">
      <alignment horizontal="center"/>
    </xf>
    <xf numFmtId="49" fontId="3" fillId="19" borderId="50" xfId="0" applyNumberFormat="1" applyFont="1" applyFill="1" applyBorder="1" applyAlignment="1">
      <alignment horizontal="center"/>
    </xf>
    <xf numFmtId="49" fontId="3" fillId="19" borderId="41" xfId="0" applyNumberFormat="1" applyFont="1" applyFill="1" applyBorder="1" applyAlignment="1">
      <alignment horizontal="center"/>
    </xf>
    <xf numFmtId="49" fontId="3" fillId="0" borderId="50" xfId="0" applyNumberFormat="1" applyFont="1" applyBorder="1" applyAlignment="1" applyProtection="1">
      <alignment horizontal="center"/>
      <protection locked="0"/>
    </xf>
    <xf numFmtId="49" fontId="3" fillId="0" borderId="41" xfId="0" applyNumberFormat="1" applyFont="1" applyBorder="1" applyAlignment="1" applyProtection="1">
      <alignment horizontal="center"/>
      <protection locked="0"/>
    </xf>
    <xf numFmtId="49" fontId="3" fillId="18" borderId="64" xfId="0" applyNumberFormat="1" applyFont="1" applyFill="1" applyBorder="1" applyAlignment="1">
      <alignment horizontal="center"/>
    </xf>
    <xf numFmtId="49" fontId="3" fillId="18" borderId="65" xfId="0" applyNumberFormat="1" applyFont="1" applyFill="1" applyBorder="1" applyAlignment="1">
      <alignment horizontal="center"/>
    </xf>
    <xf numFmtId="49" fontId="3" fillId="18" borderId="48" xfId="0" applyNumberFormat="1" applyFont="1" applyFill="1" applyBorder="1" applyAlignment="1">
      <alignment horizontal="center"/>
    </xf>
    <xf numFmtId="49" fontId="3" fillId="0" borderId="66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1" xfId="0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50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9" fontId="3" fillId="18" borderId="37" xfId="0" applyNumberFormat="1" applyFont="1" applyFill="1" applyBorder="1" applyAlignment="1">
      <alignment horizontal="center" wrapText="1"/>
    </xf>
    <xf numFmtId="49" fontId="3" fillId="18" borderId="50" xfId="0" applyNumberFormat="1" applyFont="1" applyFill="1" applyBorder="1" applyAlignment="1">
      <alignment horizontal="center" wrapText="1"/>
    </xf>
    <xf numFmtId="49" fontId="3" fillId="18" borderId="41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18" borderId="37" xfId="0" applyNumberFormat="1" applyFont="1" applyFill="1" applyBorder="1" applyAlignment="1">
      <alignment horizontal="center"/>
    </xf>
    <xf numFmtId="49" fontId="3" fillId="18" borderId="50" xfId="0" applyNumberFormat="1" applyFont="1" applyFill="1" applyBorder="1" applyAlignment="1">
      <alignment horizontal="center"/>
    </xf>
    <xf numFmtId="49" fontId="3" fillId="18" borderId="4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1" borderId="54" xfId="0" applyNumberFormat="1" applyFont="1" applyFill="1" applyBorder="1" applyAlignment="1">
      <alignment horizontal="center"/>
    </xf>
    <xf numFmtId="49" fontId="3" fillId="21" borderId="50" xfId="0" applyNumberFormat="1" applyFont="1" applyFill="1" applyBorder="1" applyAlignment="1">
      <alignment horizontal="center"/>
    </xf>
    <xf numFmtId="49" fontId="3" fillId="21" borderId="41" xfId="0" applyNumberFormat="1" applyFont="1" applyFill="1" applyBorder="1" applyAlignment="1">
      <alignment horizontal="center"/>
    </xf>
    <xf numFmtId="49" fontId="3" fillId="22" borderId="50" xfId="0" applyNumberFormat="1" applyFont="1" applyFill="1" applyBorder="1" applyAlignment="1" applyProtection="1">
      <alignment horizontal="center" wrapText="1"/>
      <protection locked="0"/>
    </xf>
    <xf numFmtId="49" fontId="3" fillId="22" borderId="41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1"/>
  <sheetViews>
    <sheetView tabSelected="1" zoomScalePageLayoutView="0" workbookViewId="0" topLeftCell="A305">
      <selection activeCell="E343" sqref="E343"/>
    </sheetView>
  </sheetViews>
  <sheetFormatPr defaultColWidth="9.00390625" defaultRowHeight="12.75"/>
  <cols>
    <col min="1" max="1" width="48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1" t="s">
        <v>35</v>
      </c>
      <c r="B1" s="191"/>
      <c r="C1" s="191"/>
      <c r="D1" s="191"/>
      <c r="E1" s="191"/>
      <c r="F1" s="191"/>
      <c r="G1" s="191"/>
      <c r="H1" s="191"/>
      <c r="I1" s="192"/>
      <c r="J1" s="1" t="s">
        <v>3</v>
      </c>
      <c r="K1" s="22" t="s">
        <v>64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59" t="s">
        <v>19</v>
      </c>
      <c r="K2" s="22" t="s">
        <v>90</v>
      </c>
      <c r="L2" s="4"/>
    </row>
    <row r="3" spans="1:12" ht="12.75">
      <c r="A3" s="32" t="s">
        <v>51</v>
      </c>
      <c r="B3" s="195" t="s">
        <v>61</v>
      </c>
      <c r="C3" s="195"/>
      <c r="D3" s="195"/>
      <c r="E3" s="22"/>
      <c r="F3" s="22"/>
      <c r="G3" s="196"/>
      <c r="H3" s="196"/>
      <c r="I3" s="32" t="s">
        <v>22</v>
      </c>
      <c r="J3" s="91">
        <v>42614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60" t="s">
        <v>62</v>
      </c>
      <c r="K4" s="22" t="s">
        <v>91</v>
      </c>
      <c r="L4" s="4"/>
    </row>
    <row r="5" spans="1:12" ht="12.75">
      <c r="A5" s="3" t="s">
        <v>36</v>
      </c>
      <c r="B5" s="193" t="s">
        <v>63</v>
      </c>
      <c r="C5" s="193"/>
      <c r="D5" s="193"/>
      <c r="E5" s="193"/>
      <c r="F5" s="193"/>
      <c r="G5" s="193"/>
      <c r="H5" s="193"/>
      <c r="I5" s="33" t="s">
        <v>30</v>
      </c>
      <c r="J5" s="61" t="s">
        <v>64</v>
      </c>
      <c r="K5" s="22"/>
      <c r="L5" s="4"/>
    </row>
    <row r="6" spans="1:12" ht="12.75">
      <c r="A6" s="3" t="s">
        <v>37</v>
      </c>
      <c r="B6" s="194" t="s">
        <v>60</v>
      </c>
      <c r="C6" s="194"/>
      <c r="D6" s="194"/>
      <c r="E6" s="194"/>
      <c r="F6" s="194"/>
      <c r="G6" s="194"/>
      <c r="H6" s="194"/>
      <c r="I6" s="33" t="s">
        <v>58</v>
      </c>
      <c r="J6" s="61" t="s">
        <v>95</v>
      </c>
      <c r="K6" s="22" t="s">
        <v>90</v>
      </c>
      <c r="L6" s="4"/>
    </row>
    <row r="7" spans="1:11" ht="12.75">
      <c r="A7" s="7" t="s">
        <v>59</v>
      </c>
      <c r="B7" s="3"/>
      <c r="C7" s="3"/>
      <c r="D7" s="3"/>
      <c r="E7" s="3"/>
      <c r="F7" s="3"/>
      <c r="G7" s="3"/>
      <c r="H7" s="6"/>
      <c r="I7" s="33"/>
      <c r="J7" s="61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62" t="s">
        <v>0</v>
      </c>
      <c r="K8" s="22" t="s">
        <v>88</v>
      </c>
    </row>
    <row r="9" spans="1:11" ht="15">
      <c r="A9" s="197" t="s">
        <v>29</v>
      </c>
      <c r="B9" s="197"/>
      <c r="C9" s="197"/>
      <c r="D9" s="197"/>
      <c r="E9" s="197"/>
      <c r="F9" s="197"/>
      <c r="G9" s="197"/>
      <c r="H9" s="197"/>
      <c r="I9" s="197"/>
      <c r="J9" s="197"/>
      <c r="K9" s="88" t="s">
        <v>89</v>
      </c>
    </row>
    <row r="10" spans="1:11" ht="0.75" customHeight="1">
      <c r="A10" s="8"/>
      <c r="B10" s="8"/>
      <c r="C10" s="9"/>
      <c r="D10" s="9"/>
      <c r="E10" s="9"/>
      <c r="F10" s="9"/>
      <c r="G10" s="9"/>
      <c r="H10" s="10"/>
      <c r="I10" s="10"/>
      <c r="J10" s="11"/>
      <c r="K10" s="89"/>
    </row>
    <row r="11" spans="1:11" ht="12.75" customHeight="1">
      <c r="A11" s="179" t="s">
        <v>38</v>
      </c>
      <c r="B11" s="179" t="s">
        <v>39</v>
      </c>
      <c r="C11" s="182" t="s">
        <v>40</v>
      </c>
      <c r="D11" s="183"/>
      <c r="E11" s="183"/>
      <c r="F11" s="183"/>
      <c r="G11" s="184"/>
      <c r="H11" s="179" t="s">
        <v>41</v>
      </c>
      <c r="I11" s="179" t="s">
        <v>23</v>
      </c>
      <c r="J11" s="179" t="s">
        <v>42</v>
      </c>
      <c r="K11" s="76"/>
    </row>
    <row r="12" spans="1:11" ht="12.75">
      <c r="A12" s="180"/>
      <c r="B12" s="180"/>
      <c r="C12" s="185"/>
      <c r="D12" s="186"/>
      <c r="E12" s="186"/>
      <c r="F12" s="186"/>
      <c r="G12" s="187"/>
      <c r="H12" s="180"/>
      <c r="I12" s="180"/>
      <c r="J12" s="180"/>
      <c r="K12" s="76"/>
    </row>
    <row r="13" spans="1:11" ht="12.75">
      <c r="A13" s="181"/>
      <c r="B13" s="181"/>
      <c r="C13" s="188"/>
      <c r="D13" s="189"/>
      <c r="E13" s="189"/>
      <c r="F13" s="189"/>
      <c r="G13" s="190"/>
      <c r="H13" s="181"/>
      <c r="I13" s="181"/>
      <c r="J13" s="181"/>
      <c r="K13" s="76"/>
    </row>
    <row r="14" spans="1:11" ht="13.5" thickBot="1">
      <c r="A14" s="48">
        <v>1</v>
      </c>
      <c r="B14" s="12">
        <v>2</v>
      </c>
      <c r="C14" s="160">
        <v>3</v>
      </c>
      <c r="D14" s="161"/>
      <c r="E14" s="161"/>
      <c r="F14" s="161"/>
      <c r="G14" s="162"/>
      <c r="H14" s="13" t="s">
        <v>2</v>
      </c>
      <c r="I14" s="13" t="s">
        <v>25</v>
      </c>
      <c r="J14" s="13" t="s">
        <v>26</v>
      </c>
      <c r="K14" s="77"/>
    </row>
    <row r="15" spans="1:10" ht="12.75">
      <c r="A15" s="49" t="s">
        <v>28</v>
      </c>
      <c r="B15" s="36" t="s">
        <v>6</v>
      </c>
      <c r="C15" s="163" t="s">
        <v>17</v>
      </c>
      <c r="D15" s="164"/>
      <c r="E15" s="164"/>
      <c r="F15" s="164"/>
      <c r="G15" s="165"/>
      <c r="H15" s="102">
        <v>49071190.66</v>
      </c>
      <c r="I15" s="102">
        <v>36512066.25</v>
      </c>
      <c r="J15" s="103">
        <v>12559124.41</v>
      </c>
    </row>
    <row r="16" spans="1:10" ht="12.75">
      <c r="A16" s="50" t="s">
        <v>4</v>
      </c>
      <c r="B16" s="43"/>
      <c r="C16" s="198"/>
      <c r="D16" s="199"/>
      <c r="E16" s="199"/>
      <c r="F16" s="199"/>
      <c r="G16" s="200"/>
      <c r="H16" s="104"/>
      <c r="I16" s="105"/>
      <c r="J16" s="106"/>
    </row>
    <row r="17" spans="1:12" ht="12.75">
      <c r="A17" s="66" t="s">
        <v>513</v>
      </c>
      <c r="B17" s="67" t="s">
        <v>6</v>
      </c>
      <c r="C17" s="68" t="s">
        <v>97</v>
      </c>
      <c r="D17" s="155" t="s">
        <v>514</v>
      </c>
      <c r="E17" s="156"/>
      <c r="F17" s="156"/>
      <c r="G17" s="157"/>
      <c r="H17" s="107">
        <v>15536200</v>
      </c>
      <c r="I17" s="108">
        <v>6906128.54</v>
      </c>
      <c r="J17" s="109">
        <f aca="true" t="shared" si="0" ref="J17:J48">H17-I17</f>
        <v>8630071.46</v>
      </c>
      <c r="K17" s="80" t="str">
        <f aca="true" t="shared" si="1" ref="K17:K48">C17&amp;D17&amp;G17</f>
        <v>00010000000000000000</v>
      </c>
      <c r="L17" s="69" t="s">
        <v>480</v>
      </c>
    </row>
    <row r="18" spans="1:12" ht="12.75">
      <c r="A18" s="66" t="s">
        <v>515</v>
      </c>
      <c r="B18" s="67" t="s">
        <v>6</v>
      </c>
      <c r="C18" s="68" t="s">
        <v>97</v>
      </c>
      <c r="D18" s="155" t="s">
        <v>516</v>
      </c>
      <c r="E18" s="156"/>
      <c r="F18" s="156"/>
      <c r="G18" s="157"/>
      <c r="H18" s="107">
        <v>4900000</v>
      </c>
      <c r="I18" s="108">
        <v>3075373.38</v>
      </c>
      <c r="J18" s="109">
        <f t="shared" si="0"/>
        <v>1824626.62</v>
      </c>
      <c r="K18" s="80" t="str">
        <f t="shared" si="1"/>
        <v>00010100000000000000</v>
      </c>
      <c r="L18" s="69" t="s">
        <v>517</v>
      </c>
    </row>
    <row r="19" spans="1:12" ht="12.75">
      <c r="A19" s="66" t="s">
        <v>518</v>
      </c>
      <c r="B19" s="67" t="s">
        <v>6</v>
      </c>
      <c r="C19" s="68" t="s">
        <v>97</v>
      </c>
      <c r="D19" s="155" t="s">
        <v>519</v>
      </c>
      <c r="E19" s="156"/>
      <c r="F19" s="156"/>
      <c r="G19" s="157"/>
      <c r="H19" s="107">
        <v>4900000</v>
      </c>
      <c r="I19" s="108">
        <v>3075373.38</v>
      </c>
      <c r="J19" s="109">
        <f t="shared" si="0"/>
        <v>1824626.62</v>
      </c>
      <c r="K19" s="80" t="str">
        <f t="shared" si="1"/>
        <v>00010102000010000110</v>
      </c>
      <c r="L19" s="69" t="s">
        <v>520</v>
      </c>
    </row>
    <row r="20" spans="1:12" s="58" customFormat="1" ht="56.25">
      <c r="A20" s="56" t="s">
        <v>521</v>
      </c>
      <c r="B20" s="55" t="s">
        <v>6</v>
      </c>
      <c r="C20" s="83" t="s">
        <v>97</v>
      </c>
      <c r="D20" s="152" t="s">
        <v>522</v>
      </c>
      <c r="E20" s="153"/>
      <c r="F20" s="153"/>
      <c r="G20" s="154"/>
      <c r="H20" s="110">
        <v>4825000</v>
      </c>
      <c r="I20" s="111">
        <v>3038205.15</v>
      </c>
      <c r="J20" s="112">
        <f t="shared" si="0"/>
        <v>1786794.85</v>
      </c>
      <c r="K20" s="81" t="str">
        <f t="shared" si="1"/>
        <v>00010102010010000110</v>
      </c>
      <c r="L20" s="57" t="str">
        <f>C20&amp;D20&amp;G20</f>
        <v>00010102010010000110</v>
      </c>
    </row>
    <row r="21" spans="1:12" s="58" customFormat="1" ht="82.5" customHeight="1">
      <c r="A21" s="56" t="s">
        <v>523</v>
      </c>
      <c r="B21" s="55" t="s">
        <v>6</v>
      </c>
      <c r="C21" s="83" t="s">
        <v>97</v>
      </c>
      <c r="D21" s="152" t="s">
        <v>524</v>
      </c>
      <c r="E21" s="153"/>
      <c r="F21" s="153"/>
      <c r="G21" s="154"/>
      <c r="H21" s="110">
        <v>5000</v>
      </c>
      <c r="I21" s="111">
        <v>7039.2</v>
      </c>
      <c r="J21" s="112">
        <f t="shared" si="0"/>
        <v>-2039.2</v>
      </c>
      <c r="K21" s="81" t="str">
        <f t="shared" si="1"/>
        <v>00010102020010000110</v>
      </c>
      <c r="L21" s="57" t="str">
        <f>C21&amp;D21&amp;G21</f>
        <v>00010102020010000110</v>
      </c>
    </row>
    <row r="22" spans="1:12" s="58" customFormat="1" ht="33.75">
      <c r="A22" s="56" t="s">
        <v>525</v>
      </c>
      <c r="B22" s="55" t="s">
        <v>6</v>
      </c>
      <c r="C22" s="83" t="s">
        <v>97</v>
      </c>
      <c r="D22" s="152" t="s">
        <v>526</v>
      </c>
      <c r="E22" s="153"/>
      <c r="F22" s="153"/>
      <c r="G22" s="154"/>
      <c r="H22" s="110">
        <v>70000</v>
      </c>
      <c r="I22" s="111">
        <v>30129.03</v>
      </c>
      <c r="J22" s="112">
        <f t="shared" si="0"/>
        <v>39870.97</v>
      </c>
      <c r="K22" s="81" t="str">
        <f t="shared" si="1"/>
        <v>00010102030010000110</v>
      </c>
      <c r="L22" s="57" t="str">
        <f>C22&amp;D22&amp;G22</f>
        <v>00010102030010000110</v>
      </c>
    </row>
    <row r="23" spans="1:12" ht="22.5">
      <c r="A23" s="66" t="s">
        <v>527</v>
      </c>
      <c r="B23" s="67" t="s">
        <v>6</v>
      </c>
      <c r="C23" s="68" t="s">
        <v>97</v>
      </c>
      <c r="D23" s="155" t="s">
        <v>528</v>
      </c>
      <c r="E23" s="156"/>
      <c r="F23" s="156"/>
      <c r="G23" s="157"/>
      <c r="H23" s="107">
        <v>673000</v>
      </c>
      <c r="I23" s="108">
        <v>551050.35</v>
      </c>
      <c r="J23" s="109">
        <f t="shared" si="0"/>
        <v>121949.65</v>
      </c>
      <c r="K23" s="80" t="str">
        <f t="shared" si="1"/>
        <v>00010300000000000000</v>
      </c>
      <c r="L23" s="69" t="s">
        <v>529</v>
      </c>
    </row>
    <row r="24" spans="1:12" ht="22.5">
      <c r="A24" s="66" t="s">
        <v>530</v>
      </c>
      <c r="B24" s="67" t="s">
        <v>6</v>
      </c>
      <c r="C24" s="68" t="s">
        <v>97</v>
      </c>
      <c r="D24" s="155" t="s">
        <v>531</v>
      </c>
      <c r="E24" s="156"/>
      <c r="F24" s="156"/>
      <c r="G24" s="157"/>
      <c r="H24" s="107">
        <v>673000</v>
      </c>
      <c r="I24" s="108">
        <v>551050.35</v>
      </c>
      <c r="J24" s="109">
        <f t="shared" si="0"/>
        <v>121949.65</v>
      </c>
      <c r="K24" s="80" t="str">
        <f t="shared" si="1"/>
        <v>00010302000010000110</v>
      </c>
      <c r="L24" s="69" t="s">
        <v>532</v>
      </c>
    </row>
    <row r="25" spans="1:12" s="58" customFormat="1" ht="56.25">
      <c r="A25" s="56" t="s">
        <v>533</v>
      </c>
      <c r="B25" s="55" t="s">
        <v>6</v>
      </c>
      <c r="C25" s="83" t="s">
        <v>97</v>
      </c>
      <c r="D25" s="152" t="s">
        <v>534</v>
      </c>
      <c r="E25" s="153"/>
      <c r="F25" s="153"/>
      <c r="G25" s="154"/>
      <c r="H25" s="110">
        <v>238800</v>
      </c>
      <c r="I25" s="111">
        <v>184993.01</v>
      </c>
      <c r="J25" s="112">
        <f t="shared" si="0"/>
        <v>53806.99</v>
      </c>
      <c r="K25" s="81" t="str">
        <f t="shared" si="1"/>
        <v>00010302230010000110</v>
      </c>
      <c r="L25" s="57" t="str">
        <f>C25&amp;D25&amp;G25</f>
        <v>00010302230010000110</v>
      </c>
    </row>
    <row r="26" spans="1:12" s="58" customFormat="1" ht="69" customHeight="1">
      <c r="A26" s="56" t="s">
        <v>535</v>
      </c>
      <c r="B26" s="55" t="s">
        <v>6</v>
      </c>
      <c r="C26" s="83" t="s">
        <v>97</v>
      </c>
      <c r="D26" s="152" t="s">
        <v>536</v>
      </c>
      <c r="E26" s="153"/>
      <c r="F26" s="153"/>
      <c r="G26" s="154"/>
      <c r="H26" s="110">
        <v>3600</v>
      </c>
      <c r="I26" s="111">
        <v>3009.1</v>
      </c>
      <c r="J26" s="112">
        <f t="shared" si="0"/>
        <v>590.9</v>
      </c>
      <c r="K26" s="81" t="str">
        <f t="shared" si="1"/>
        <v>00010302240010000110</v>
      </c>
      <c r="L26" s="57" t="str">
        <f>C26&amp;D26&amp;G26</f>
        <v>00010302240010000110</v>
      </c>
    </row>
    <row r="27" spans="1:12" s="58" customFormat="1" ht="56.25">
      <c r="A27" s="56" t="s">
        <v>537</v>
      </c>
      <c r="B27" s="55" t="s">
        <v>6</v>
      </c>
      <c r="C27" s="83" t="s">
        <v>97</v>
      </c>
      <c r="D27" s="152" t="s">
        <v>538</v>
      </c>
      <c r="E27" s="153"/>
      <c r="F27" s="153"/>
      <c r="G27" s="154"/>
      <c r="H27" s="110">
        <v>521200</v>
      </c>
      <c r="I27" s="111">
        <v>389925.57</v>
      </c>
      <c r="J27" s="112">
        <f t="shared" si="0"/>
        <v>131274.43</v>
      </c>
      <c r="K27" s="81" t="str">
        <f t="shared" si="1"/>
        <v>00010302250010000110</v>
      </c>
      <c r="L27" s="57" t="str">
        <f>C27&amp;D27&amp;G27</f>
        <v>00010302250010000110</v>
      </c>
    </row>
    <row r="28" spans="1:12" s="58" customFormat="1" ht="56.25">
      <c r="A28" s="56" t="s">
        <v>539</v>
      </c>
      <c r="B28" s="55" t="s">
        <v>6</v>
      </c>
      <c r="C28" s="83" t="s">
        <v>97</v>
      </c>
      <c r="D28" s="152" t="s">
        <v>540</v>
      </c>
      <c r="E28" s="153"/>
      <c r="F28" s="153"/>
      <c r="G28" s="154"/>
      <c r="H28" s="110">
        <v>-90600</v>
      </c>
      <c r="I28" s="111">
        <v>-26877.33</v>
      </c>
      <c r="J28" s="112">
        <f t="shared" si="0"/>
        <v>-63722.67</v>
      </c>
      <c r="K28" s="81" t="str">
        <f t="shared" si="1"/>
        <v>00010302260010000110</v>
      </c>
      <c r="L28" s="57" t="str">
        <f>C28&amp;D28&amp;G28</f>
        <v>00010302260010000110</v>
      </c>
    </row>
    <row r="29" spans="1:12" ht="12.75">
      <c r="A29" s="66" t="s">
        <v>541</v>
      </c>
      <c r="B29" s="67" t="s">
        <v>6</v>
      </c>
      <c r="C29" s="68" t="s">
        <v>97</v>
      </c>
      <c r="D29" s="155" t="s">
        <v>542</v>
      </c>
      <c r="E29" s="156"/>
      <c r="F29" s="156"/>
      <c r="G29" s="157"/>
      <c r="H29" s="107">
        <v>60000</v>
      </c>
      <c r="I29" s="108">
        <v>25826.02</v>
      </c>
      <c r="J29" s="109">
        <f t="shared" si="0"/>
        <v>34173.98</v>
      </c>
      <c r="K29" s="80" t="str">
        <f t="shared" si="1"/>
        <v>00010500000000000000</v>
      </c>
      <c r="L29" s="69" t="s">
        <v>543</v>
      </c>
    </row>
    <row r="30" spans="1:12" ht="12.75">
      <c r="A30" s="66" t="s">
        <v>544</v>
      </c>
      <c r="B30" s="67" t="s">
        <v>6</v>
      </c>
      <c r="C30" s="68" t="s">
        <v>97</v>
      </c>
      <c r="D30" s="155" t="s">
        <v>545</v>
      </c>
      <c r="E30" s="156"/>
      <c r="F30" s="156"/>
      <c r="G30" s="157"/>
      <c r="H30" s="107">
        <v>60000</v>
      </c>
      <c r="I30" s="108">
        <v>25826.02</v>
      </c>
      <c r="J30" s="109">
        <f t="shared" si="0"/>
        <v>34173.98</v>
      </c>
      <c r="K30" s="80" t="str">
        <f t="shared" si="1"/>
        <v>00010503000010000110</v>
      </c>
      <c r="L30" s="69" t="s">
        <v>546</v>
      </c>
    </row>
    <row r="31" spans="1:12" s="58" customFormat="1" ht="12.75">
      <c r="A31" s="56" t="s">
        <v>544</v>
      </c>
      <c r="B31" s="55" t="s">
        <v>6</v>
      </c>
      <c r="C31" s="83" t="s">
        <v>97</v>
      </c>
      <c r="D31" s="152" t="s">
        <v>547</v>
      </c>
      <c r="E31" s="153"/>
      <c r="F31" s="153"/>
      <c r="G31" s="154"/>
      <c r="H31" s="110">
        <v>60000</v>
      </c>
      <c r="I31" s="111">
        <v>25826.02</v>
      </c>
      <c r="J31" s="112">
        <f t="shared" si="0"/>
        <v>34173.98</v>
      </c>
      <c r="K31" s="81" t="str">
        <f t="shared" si="1"/>
        <v>00010503010010000110</v>
      </c>
      <c r="L31" s="57" t="str">
        <f>C31&amp;D31&amp;G31</f>
        <v>00010503010010000110</v>
      </c>
    </row>
    <row r="32" spans="1:12" ht="12.75">
      <c r="A32" s="66" t="s">
        <v>548</v>
      </c>
      <c r="B32" s="67" t="s">
        <v>6</v>
      </c>
      <c r="C32" s="68" t="s">
        <v>97</v>
      </c>
      <c r="D32" s="155" t="s">
        <v>549</v>
      </c>
      <c r="E32" s="156"/>
      <c r="F32" s="156"/>
      <c r="G32" s="157"/>
      <c r="H32" s="107">
        <v>5500000</v>
      </c>
      <c r="I32" s="108">
        <v>2243884.41</v>
      </c>
      <c r="J32" s="109">
        <f t="shared" si="0"/>
        <v>3256115.59</v>
      </c>
      <c r="K32" s="80" t="str">
        <f t="shared" si="1"/>
        <v>00010600000000000000</v>
      </c>
      <c r="L32" s="69" t="s">
        <v>550</v>
      </c>
    </row>
    <row r="33" spans="1:12" ht="12.75">
      <c r="A33" s="66" t="s">
        <v>551</v>
      </c>
      <c r="B33" s="67" t="s">
        <v>6</v>
      </c>
      <c r="C33" s="68" t="s">
        <v>97</v>
      </c>
      <c r="D33" s="155" t="s">
        <v>552</v>
      </c>
      <c r="E33" s="156"/>
      <c r="F33" s="156"/>
      <c r="G33" s="157"/>
      <c r="H33" s="107">
        <v>1200000</v>
      </c>
      <c r="I33" s="108">
        <v>219674</v>
      </c>
      <c r="J33" s="109">
        <f t="shared" si="0"/>
        <v>980326</v>
      </c>
      <c r="K33" s="80" t="str">
        <f t="shared" si="1"/>
        <v>00010601000000000110</v>
      </c>
      <c r="L33" s="69" t="s">
        <v>553</v>
      </c>
    </row>
    <row r="34" spans="1:12" s="58" customFormat="1" ht="33.75">
      <c r="A34" s="56" t="s">
        <v>554</v>
      </c>
      <c r="B34" s="55" t="s">
        <v>6</v>
      </c>
      <c r="C34" s="83" t="s">
        <v>97</v>
      </c>
      <c r="D34" s="152" t="s">
        <v>555</v>
      </c>
      <c r="E34" s="153"/>
      <c r="F34" s="153"/>
      <c r="G34" s="154"/>
      <c r="H34" s="110">
        <v>1200000</v>
      </c>
      <c r="I34" s="111">
        <v>219674</v>
      </c>
      <c r="J34" s="112">
        <f t="shared" si="0"/>
        <v>980326</v>
      </c>
      <c r="K34" s="81" t="str">
        <f t="shared" si="1"/>
        <v>00010601030130000110</v>
      </c>
      <c r="L34" s="57" t="str">
        <f>C34&amp;D34&amp;G34</f>
        <v>00010601030130000110</v>
      </c>
    </row>
    <row r="35" spans="1:12" ht="12.75">
      <c r="A35" s="66" t="s">
        <v>556</v>
      </c>
      <c r="B35" s="67" t="s">
        <v>6</v>
      </c>
      <c r="C35" s="68" t="s">
        <v>97</v>
      </c>
      <c r="D35" s="155" t="s">
        <v>557</v>
      </c>
      <c r="E35" s="156"/>
      <c r="F35" s="156"/>
      <c r="G35" s="157"/>
      <c r="H35" s="107">
        <v>4300000</v>
      </c>
      <c r="I35" s="108">
        <v>2024210.41</v>
      </c>
      <c r="J35" s="109">
        <f t="shared" si="0"/>
        <v>2275789.59</v>
      </c>
      <c r="K35" s="80" t="str">
        <f t="shared" si="1"/>
        <v>00010606000000000110</v>
      </c>
      <c r="L35" s="69" t="s">
        <v>558</v>
      </c>
    </row>
    <row r="36" spans="1:12" ht="12.75">
      <c r="A36" s="66" t="s">
        <v>559</v>
      </c>
      <c r="B36" s="67" t="s">
        <v>6</v>
      </c>
      <c r="C36" s="68" t="s">
        <v>97</v>
      </c>
      <c r="D36" s="155" t="s">
        <v>560</v>
      </c>
      <c r="E36" s="156"/>
      <c r="F36" s="156"/>
      <c r="G36" s="157"/>
      <c r="H36" s="107">
        <v>1800000</v>
      </c>
      <c r="I36" s="108">
        <v>962591.63</v>
      </c>
      <c r="J36" s="109">
        <f t="shared" si="0"/>
        <v>837408.37</v>
      </c>
      <c r="K36" s="80" t="str">
        <f t="shared" si="1"/>
        <v>00010606030000000110</v>
      </c>
      <c r="L36" s="69" t="s">
        <v>561</v>
      </c>
    </row>
    <row r="37" spans="1:12" s="58" customFormat="1" ht="27" customHeight="1">
      <c r="A37" s="56" t="s">
        <v>562</v>
      </c>
      <c r="B37" s="55" t="s">
        <v>6</v>
      </c>
      <c r="C37" s="83" t="s">
        <v>97</v>
      </c>
      <c r="D37" s="152" t="s">
        <v>563</v>
      </c>
      <c r="E37" s="153"/>
      <c r="F37" s="153"/>
      <c r="G37" s="154"/>
      <c r="H37" s="110">
        <v>1800000</v>
      </c>
      <c r="I37" s="111">
        <v>962591.63</v>
      </c>
      <c r="J37" s="112">
        <f t="shared" si="0"/>
        <v>837408.37</v>
      </c>
      <c r="K37" s="81" t="str">
        <f t="shared" si="1"/>
        <v>00010606033130000110</v>
      </c>
      <c r="L37" s="57" t="str">
        <f>C37&amp;D37&amp;G37</f>
        <v>00010606033130000110</v>
      </c>
    </row>
    <row r="38" spans="1:12" ht="12.75">
      <c r="A38" s="66" t="s">
        <v>564</v>
      </c>
      <c r="B38" s="67" t="s">
        <v>6</v>
      </c>
      <c r="C38" s="68" t="s">
        <v>97</v>
      </c>
      <c r="D38" s="155" t="s">
        <v>565</v>
      </c>
      <c r="E38" s="156"/>
      <c r="F38" s="156"/>
      <c r="G38" s="157"/>
      <c r="H38" s="107">
        <v>2500000</v>
      </c>
      <c r="I38" s="108">
        <v>1061618.78</v>
      </c>
      <c r="J38" s="109">
        <f t="shared" si="0"/>
        <v>1438381.22</v>
      </c>
      <c r="K38" s="80" t="str">
        <f t="shared" si="1"/>
        <v>00010606040000000110</v>
      </c>
      <c r="L38" s="69" t="s">
        <v>566</v>
      </c>
    </row>
    <row r="39" spans="1:12" s="58" customFormat="1" ht="28.5" customHeight="1">
      <c r="A39" s="56" t="s">
        <v>567</v>
      </c>
      <c r="B39" s="55" t="s">
        <v>6</v>
      </c>
      <c r="C39" s="83" t="s">
        <v>97</v>
      </c>
      <c r="D39" s="152" t="s">
        <v>568</v>
      </c>
      <c r="E39" s="153"/>
      <c r="F39" s="153"/>
      <c r="G39" s="154"/>
      <c r="H39" s="110">
        <v>2500000</v>
      </c>
      <c r="I39" s="111">
        <v>1061618.78</v>
      </c>
      <c r="J39" s="112">
        <f t="shared" si="0"/>
        <v>1438381.22</v>
      </c>
      <c r="K39" s="81" t="str">
        <f t="shared" si="1"/>
        <v>00010606043130000110</v>
      </c>
      <c r="L39" s="57" t="str">
        <f>C39&amp;D39&amp;G39</f>
        <v>00010606043130000110</v>
      </c>
    </row>
    <row r="40" spans="1:12" ht="27" customHeight="1">
      <c r="A40" s="66" t="s">
        <v>569</v>
      </c>
      <c r="B40" s="67" t="s">
        <v>6</v>
      </c>
      <c r="C40" s="68" t="s">
        <v>97</v>
      </c>
      <c r="D40" s="155" t="s">
        <v>570</v>
      </c>
      <c r="E40" s="156"/>
      <c r="F40" s="156"/>
      <c r="G40" s="157"/>
      <c r="H40" s="107">
        <v>1901200</v>
      </c>
      <c r="I40" s="108">
        <v>797016.23</v>
      </c>
      <c r="J40" s="109">
        <f t="shared" si="0"/>
        <v>1104183.77</v>
      </c>
      <c r="K40" s="80" t="str">
        <f t="shared" si="1"/>
        <v>00011100000000000000</v>
      </c>
      <c r="L40" s="69" t="s">
        <v>571</v>
      </c>
    </row>
    <row r="41" spans="1:12" ht="67.5">
      <c r="A41" s="66" t="s">
        <v>572</v>
      </c>
      <c r="B41" s="67" t="s">
        <v>6</v>
      </c>
      <c r="C41" s="68" t="s">
        <v>97</v>
      </c>
      <c r="D41" s="155" t="s">
        <v>573</v>
      </c>
      <c r="E41" s="156"/>
      <c r="F41" s="156"/>
      <c r="G41" s="157"/>
      <c r="H41" s="107">
        <v>1501200</v>
      </c>
      <c r="I41" s="108">
        <v>743709.48</v>
      </c>
      <c r="J41" s="109">
        <f t="shared" si="0"/>
        <v>757490.52</v>
      </c>
      <c r="K41" s="80" t="str">
        <f t="shared" si="1"/>
        <v>00011105000000000120</v>
      </c>
      <c r="L41" s="69" t="s">
        <v>574</v>
      </c>
    </row>
    <row r="42" spans="1:12" ht="47.25" customHeight="1">
      <c r="A42" s="66" t="s">
        <v>575</v>
      </c>
      <c r="B42" s="67" t="s">
        <v>6</v>
      </c>
      <c r="C42" s="68" t="s">
        <v>97</v>
      </c>
      <c r="D42" s="155" t="s">
        <v>576</v>
      </c>
      <c r="E42" s="156"/>
      <c r="F42" s="156"/>
      <c r="G42" s="157"/>
      <c r="H42" s="107">
        <v>1500000</v>
      </c>
      <c r="I42" s="108">
        <v>742481.25</v>
      </c>
      <c r="J42" s="109">
        <f t="shared" si="0"/>
        <v>757518.75</v>
      </c>
      <c r="K42" s="80" t="str">
        <f t="shared" si="1"/>
        <v>00011105010000000120</v>
      </c>
      <c r="L42" s="69" t="s">
        <v>577</v>
      </c>
    </row>
    <row r="43" spans="1:12" s="58" customFormat="1" ht="56.25" customHeight="1">
      <c r="A43" s="56" t="s">
        <v>578</v>
      </c>
      <c r="B43" s="55" t="s">
        <v>6</v>
      </c>
      <c r="C43" s="83" t="s">
        <v>97</v>
      </c>
      <c r="D43" s="152" t="s">
        <v>579</v>
      </c>
      <c r="E43" s="153"/>
      <c r="F43" s="153"/>
      <c r="G43" s="154"/>
      <c r="H43" s="110">
        <v>1500000</v>
      </c>
      <c r="I43" s="111">
        <v>742481.25</v>
      </c>
      <c r="J43" s="112">
        <f t="shared" si="0"/>
        <v>757518.75</v>
      </c>
      <c r="K43" s="81" t="str">
        <f t="shared" si="1"/>
        <v>00011105013130000120</v>
      </c>
      <c r="L43" s="57" t="str">
        <f>C43&amp;D43&amp;G43</f>
        <v>00011105013130000120</v>
      </c>
    </row>
    <row r="44" spans="1:12" ht="63" customHeight="1">
      <c r="A44" s="66" t="s">
        <v>580</v>
      </c>
      <c r="B44" s="67" t="s">
        <v>6</v>
      </c>
      <c r="C44" s="68" t="s">
        <v>97</v>
      </c>
      <c r="D44" s="155" t="s">
        <v>581</v>
      </c>
      <c r="E44" s="156"/>
      <c r="F44" s="156"/>
      <c r="G44" s="157"/>
      <c r="H44" s="107">
        <v>1200</v>
      </c>
      <c r="I44" s="108">
        <v>1228.23</v>
      </c>
      <c r="J44" s="109">
        <f t="shared" si="0"/>
        <v>-28.23</v>
      </c>
      <c r="K44" s="80" t="str">
        <f t="shared" si="1"/>
        <v>00011105020000000120</v>
      </c>
      <c r="L44" s="69" t="s">
        <v>582</v>
      </c>
    </row>
    <row r="45" spans="1:12" s="58" customFormat="1" ht="60" customHeight="1">
      <c r="A45" s="56" t="s">
        <v>583</v>
      </c>
      <c r="B45" s="55" t="s">
        <v>6</v>
      </c>
      <c r="C45" s="83" t="s">
        <v>97</v>
      </c>
      <c r="D45" s="152" t="s">
        <v>584</v>
      </c>
      <c r="E45" s="153"/>
      <c r="F45" s="153"/>
      <c r="G45" s="154"/>
      <c r="H45" s="110">
        <v>1200</v>
      </c>
      <c r="I45" s="111">
        <v>1228.23</v>
      </c>
      <c r="J45" s="112">
        <f t="shared" si="0"/>
        <v>-28.23</v>
      </c>
      <c r="K45" s="81" t="str">
        <f t="shared" si="1"/>
        <v>00011105025130000120</v>
      </c>
      <c r="L45" s="57" t="str">
        <f>C45&amp;D45&amp;G45</f>
        <v>00011105025130000120</v>
      </c>
    </row>
    <row r="46" spans="1:12" ht="67.5">
      <c r="A46" s="66" t="s">
        <v>585</v>
      </c>
      <c r="B46" s="67" t="s">
        <v>6</v>
      </c>
      <c r="C46" s="68" t="s">
        <v>97</v>
      </c>
      <c r="D46" s="155" t="s">
        <v>586</v>
      </c>
      <c r="E46" s="156"/>
      <c r="F46" s="156"/>
      <c r="G46" s="157"/>
      <c r="H46" s="107">
        <v>400000</v>
      </c>
      <c r="I46" s="108">
        <v>53306.75</v>
      </c>
      <c r="J46" s="109">
        <f t="shared" si="0"/>
        <v>346693.25</v>
      </c>
      <c r="K46" s="80" t="str">
        <f t="shared" si="1"/>
        <v>00011109000000000120</v>
      </c>
      <c r="L46" s="69" t="s">
        <v>587</v>
      </c>
    </row>
    <row r="47" spans="1:12" ht="67.5">
      <c r="A47" s="66" t="s">
        <v>588</v>
      </c>
      <c r="B47" s="67" t="s">
        <v>6</v>
      </c>
      <c r="C47" s="68" t="s">
        <v>97</v>
      </c>
      <c r="D47" s="155" t="s">
        <v>589</v>
      </c>
      <c r="E47" s="156"/>
      <c r="F47" s="156"/>
      <c r="G47" s="157"/>
      <c r="H47" s="107">
        <v>400000</v>
      </c>
      <c r="I47" s="108">
        <v>53306.75</v>
      </c>
      <c r="J47" s="109">
        <f t="shared" si="0"/>
        <v>346693.25</v>
      </c>
      <c r="K47" s="80" t="str">
        <f t="shared" si="1"/>
        <v>00011109040000000120</v>
      </c>
      <c r="L47" s="69" t="s">
        <v>590</v>
      </c>
    </row>
    <row r="48" spans="1:12" s="58" customFormat="1" ht="60.75" customHeight="1">
      <c r="A48" s="56" t="s">
        <v>591</v>
      </c>
      <c r="B48" s="55" t="s">
        <v>6</v>
      </c>
      <c r="C48" s="83" t="s">
        <v>97</v>
      </c>
      <c r="D48" s="152" t="s">
        <v>592</v>
      </c>
      <c r="E48" s="153"/>
      <c r="F48" s="153"/>
      <c r="G48" s="154"/>
      <c r="H48" s="110">
        <v>400000</v>
      </c>
      <c r="I48" s="111">
        <v>53306.75</v>
      </c>
      <c r="J48" s="112">
        <f t="shared" si="0"/>
        <v>346693.25</v>
      </c>
      <c r="K48" s="81" t="str">
        <f t="shared" si="1"/>
        <v>00011109045130000120</v>
      </c>
      <c r="L48" s="57" t="str">
        <f>C48&amp;D48&amp;G48</f>
        <v>00011109045130000120</v>
      </c>
    </row>
    <row r="49" spans="1:12" ht="22.5">
      <c r="A49" s="66" t="s">
        <v>593</v>
      </c>
      <c r="B49" s="67" t="s">
        <v>6</v>
      </c>
      <c r="C49" s="68" t="s">
        <v>97</v>
      </c>
      <c r="D49" s="155" t="s">
        <v>594</v>
      </c>
      <c r="E49" s="156"/>
      <c r="F49" s="156"/>
      <c r="G49" s="157"/>
      <c r="H49" s="107">
        <v>2500000</v>
      </c>
      <c r="I49" s="108">
        <v>212178.15</v>
      </c>
      <c r="J49" s="109">
        <f aca="true" t="shared" si="2" ref="J49:J73">H49-I49</f>
        <v>2287821.85</v>
      </c>
      <c r="K49" s="80" t="str">
        <f aca="true" t="shared" si="3" ref="K49:K73">C49&amp;D49&amp;G49</f>
        <v>00011400000000000000</v>
      </c>
      <c r="L49" s="69" t="s">
        <v>595</v>
      </c>
    </row>
    <row r="50" spans="1:12" ht="22.5">
      <c r="A50" s="66" t="s">
        <v>596</v>
      </c>
      <c r="B50" s="67" t="s">
        <v>6</v>
      </c>
      <c r="C50" s="68" t="s">
        <v>97</v>
      </c>
      <c r="D50" s="155" t="s">
        <v>597</v>
      </c>
      <c r="E50" s="156"/>
      <c r="F50" s="156"/>
      <c r="G50" s="157"/>
      <c r="H50" s="107">
        <v>2500000</v>
      </c>
      <c r="I50" s="108">
        <v>212178.15</v>
      </c>
      <c r="J50" s="109">
        <f t="shared" si="2"/>
        <v>2287821.85</v>
      </c>
      <c r="K50" s="80" t="str">
        <f t="shared" si="3"/>
        <v>00011406000000000430</v>
      </c>
      <c r="L50" s="69" t="s">
        <v>598</v>
      </c>
    </row>
    <row r="51" spans="1:12" ht="22.5">
      <c r="A51" s="66" t="s">
        <v>599</v>
      </c>
      <c r="B51" s="67" t="s">
        <v>6</v>
      </c>
      <c r="C51" s="68" t="s">
        <v>97</v>
      </c>
      <c r="D51" s="155" t="s">
        <v>600</v>
      </c>
      <c r="E51" s="156"/>
      <c r="F51" s="156"/>
      <c r="G51" s="157"/>
      <c r="H51" s="107">
        <v>1700000</v>
      </c>
      <c r="I51" s="108">
        <v>212178.15</v>
      </c>
      <c r="J51" s="109">
        <f t="shared" si="2"/>
        <v>1487821.85</v>
      </c>
      <c r="K51" s="80" t="str">
        <f t="shared" si="3"/>
        <v>00011406010000000430</v>
      </c>
      <c r="L51" s="69" t="s">
        <v>601</v>
      </c>
    </row>
    <row r="52" spans="1:12" s="58" customFormat="1" ht="36.75" customHeight="1">
      <c r="A52" s="56" t="s">
        <v>602</v>
      </c>
      <c r="B52" s="55" t="s">
        <v>6</v>
      </c>
      <c r="C52" s="83" t="s">
        <v>97</v>
      </c>
      <c r="D52" s="152" t="s">
        <v>603</v>
      </c>
      <c r="E52" s="153"/>
      <c r="F52" s="153"/>
      <c r="G52" s="154"/>
      <c r="H52" s="110">
        <v>1700000</v>
      </c>
      <c r="I52" s="111">
        <v>212178.15</v>
      </c>
      <c r="J52" s="112">
        <f t="shared" si="2"/>
        <v>1487821.85</v>
      </c>
      <c r="K52" s="81" t="str">
        <f t="shared" si="3"/>
        <v>00011406013130000430</v>
      </c>
      <c r="L52" s="57" t="str">
        <f>C52&amp;D52&amp;G52</f>
        <v>00011406013130000430</v>
      </c>
    </row>
    <row r="53" spans="1:12" ht="33.75">
      <c r="A53" s="66" t="s">
        <v>604</v>
      </c>
      <c r="B53" s="67" t="s">
        <v>6</v>
      </c>
      <c r="C53" s="68" t="s">
        <v>97</v>
      </c>
      <c r="D53" s="155" t="s">
        <v>605</v>
      </c>
      <c r="E53" s="156"/>
      <c r="F53" s="156"/>
      <c r="G53" s="157"/>
      <c r="H53" s="107">
        <v>800000</v>
      </c>
      <c r="I53" s="108"/>
      <c r="J53" s="109">
        <f t="shared" si="2"/>
        <v>800000</v>
      </c>
      <c r="K53" s="80" t="str">
        <f t="shared" si="3"/>
        <v>00011406020000000430</v>
      </c>
      <c r="L53" s="69" t="s">
        <v>606</v>
      </c>
    </row>
    <row r="54" spans="1:12" s="58" customFormat="1" ht="45">
      <c r="A54" s="56" t="s">
        <v>607</v>
      </c>
      <c r="B54" s="55" t="s">
        <v>6</v>
      </c>
      <c r="C54" s="83" t="s">
        <v>97</v>
      </c>
      <c r="D54" s="152" t="s">
        <v>608</v>
      </c>
      <c r="E54" s="153"/>
      <c r="F54" s="153"/>
      <c r="G54" s="154"/>
      <c r="H54" s="110">
        <v>800000</v>
      </c>
      <c r="I54" s="111"/>
      <c r="J54" s="112">
        <f t="shared" si="2"/>
        <v>800000</v>
      </c>
      <c r="K54" s="81" t="str">
        <f t="shared" si="3"/>
        <v>00011406025130000430</v>
      </c>
      <c r="L54" s="57" t="str">
        <f>C54&amp;D54&amp;G54</f>
        <v>00011406025130000430</v>
      </c>
    </row>
    <row r="55" spans="1:12" ht="12.75">
      <c r="A55" s="66" t="s">
        <v>609</v>
      </c>
      <c r="B55" s="67" t="s">
        <v>6</v>
      </c>
      <c r="C55" s="68" t="s">
        <v>97</v>
      </c>
      <c r="D55" s="155" t="s">
        <v>610</v>
      </c>
      <c r="E55" s="156"/>
      <c r="F55" s="156"/>
      <c r="G55" s="157"/>
      <c r="H55" s="107">
        <v>2000</v>
      </c>
      <c r="I55" s="108">
        <v>800</v>
      </c>
      <c r="J55" s="109">
        <f t="shared" si="2"/>
        <v>1200</v>
      </c>
      <c r="K55" s="80" t="str">
        <f t="shared" si="3"/>
        <v>00011500000000000000</v>
      </c>
      <c r="L55" s="69" t="s">
        <v>611</v>
      </c>
    </row>
    <row r="56" spans="1:12" ht="33.75">
      <c r="A56" s="66" t="s">
        <v>612</v>
      </c>
      <c r="B56" s="67" t="s">
        <v>6</v>
      </c>
      <c r="C56" s="68" t="s">
        <v>97</v>
      </c>
      <c r="D56" s="155" t="s">
        <v>613</v>
      </c>
      <c r="E56" s="156"/>
      <c r="F56" s="156"/>
      <c r="G56" s="157"/>
      <c r="H56" s="107">
        <v>2000</v>
      </c>
      <c r="I56" s="108">
        <v>800</v>
      </c>
      <c r="J56" s="109">
        <f t="shared" si="2"/>
        <v>1200</v>
      </c>
      <c r="K56" s="80" t="str">
        <f t="shared" si="3"/>
        <v>00011502000000000140</v>
      </c>
      <c r="L56" s="69" t="s">
        <v>614</v>
      </c>
    </row>
    <row r="57" spans="1:12" s="58" customFormat="1" ht="33.75">
      <c r="A57" s="56" t="s">
        <v>615</v>
      </c>
      <c r="B57" s="55" t="s">
        <v>6</v>
      </c>
      <c r="C57" s="83" t="s">
        <v>97</v>
      </c>
      <c r="D57" s="152" t="s">
        <v>616</v>
      </c>
      <c r="E57" s="153"/>
      <c r="F57" s="153"/>
      <c r="G57" s="154"/>
      <c r="H57" s="110">
        <v>2000</v>
      </c>
      <c r="I57" s="111">
        <v>800</v>
      </c>
      <c r="J57" s="112">
        <f t="shared" si="2"/>
        <v>1200</v>
      </c>
      <c r="K57" s="81" t="str">
        <f t="shared" si="3"/>
        <v>00011502050130000140</v>
      </c>
      <c r="L57" s="57" t="str">
        <f>C57&amp;D57&amp;G57</f>
        <v>00011502050130000140</v>
      </c>
    </row>
    <row r="58" spans="1:12" ht="12.75">
      <c r="A58" s="66" t="s">
        <v>617</v>
      </c>
      <c r="B58" s="67" t="s">
        <v>6</v>
      </c>
      <c r="C58" s="68" t="s">
        <v>97</v>
      </c>
      <c r="D58" s="155" t="s">
        <v>618</v>
      </c>
      <c r="E58" s="156"/>
      <c r="F58" s="156"/>
      <c r="G58" s="157"/>
      <c r="H58" s="107">
        <v>33534990.66</v>
      </c>
      <c r="I58" s="108">
        <v>29605937.71</v>
      </c>
      <c r="J58" s="109">
        <f t="shared" si="2"/>
        <v>3929052.95</v>
      </c>
      <c r="K58" s="80" t="str">
        <f t="shared" si="3"/>
        <v>00020000000000000000</v>
      </c>
      <c r="L58" s="69" t="s">
        <v>619</v>
      </c>
    </row>
    <row r="59" spans="1:12" ht="28.5" customHeight="1">
      <c r="A59" s="66" t="s">
        <v>620</v>
      </c>
      <c r="B59" s="67" t="s">
        <v>6</v>
      </c>
      <c r="C59" s="68" t="s">
        <v>97</v>
      </c>
      <c r="D59" s="155" t="s">
        <v>621</v>
      </c>
      <c r="E59" s="156"/>
      <c r="F59" s="156"/>
      <c r="G59" s="157"/>
      <c r="H59" s="107">
        <v>33817764</v>
      </c>
      <c r="I59" s="108">
        <v>29888711.05</v>
      </c>
      <c r="J59" s="109">
        <f t="shared" si="2"/>
        <v>3929052.95</v>
      </c>
      <c r="K59" s="80" t="str">
        <f t="shared" si="3"/>
        <v>00020200000000000000</v>
      </c>
      <c r="L59" s="69" t="s">
        <v>622</v>
      </c>
    </row>
    <row r="60" spans="1:12" ht="22.5">
      <c r="A60" s="66" t="s">
        <v>623</v>
      </c>
      <c r="B60" s="67" t="s">
        <v>6</v>
      </c>
      <c r="C60" s="68" t="s">
        <v>97</v>
      </c>
      <c r="D60" s="155" t="s">
        <v>624</v>
      </c>
      <c r="E60" s="156"/>
      <c r="F60" s="156"/>
      <c r="G60" s="157"/>
      <c r="H60" s="107">
        <v>33787464</v>
      </c>
      <c r="I60" s="108">
        <v>29869086.05</v>
      </c>
      <c r="J60" s="109">
        <f t="shared" si="2"/>
        <v>3918377.95</v>
      </c>
      <c r="K60" s="80" t="str">
        <f t="shared" si="3"/>
        <v>00020202000000000151</v>
      </c>
      <c r="L60" s="69" t="s">
        <v>625</v>
      </c>
    </row>
    <row r="61" spans="1:12" ht="83.25" customHeight="1">
      <c r="A61" s="66" t="s">
        <v>626</v>
      </c>
      <c r="B61" s="67" t="s">
        <v>6</v>
      </c>
      <c r="C61" s="68" t="s">
        <v>97</v>
      </c>
      <c r="D61" s="155" t="s">
        <v>627</v>
      </c>
      <c r="E61" s="156"/>
      <c r="F61" s="156"/>
      <c r="G61" s="157"/>
      <c r="H61" s="107">
        <v>19447249</v>
      </c>
      <c r="I61" s="108">
        <v>19447249</v>
      </c>
      <c r="J61" s="109">
        <f t="shared" si="2"/>
        <v>0</v>
      </c>
      <c r="K61" s="80" t="str">
        <f t="shared" si="3"/>
        <v>00020202088000000151</v>
      </c>
      <c r="L61" s="69" t="s">
        <v>628</v>
      </c>
    </row>
    <row r="62" spans="1:12" ht="78.75">
      <c r="A62" s="66" t="s">
        <v>629</v>
      </c>
      <c r="B62" s="67" t="s">
        <v>6</v>
      </c>
      <c r="C62" s="68" t="s">
        <v>97</v>
      </c>
      <c r="D62" s="155" t="s">
        <v>630</v>
      </c>
      <c r="E62" s="156"/>
      <c r="F62" s="156"/>
      <c r="G62" s="157"/>
      <c r="H62" s="107">
        <v>19447249</v>
      </c>
      <c r="I62" s="108">
        <v>19447249</v>
      </c>
      <c r="J62" s="109">
        <f t="shared" si="2"/>
        <v>0</v>
      </c>
      <c r="K62" s="80" t="str">
        <f t="shared" si="3"/>
        <v>00020202088130000151</v>
      </c>
      <c r="L62" s="69" t="s">
        <v>631</v>
      </c>
    </row>
    <row r="63" spans="1:12" s="58" customFormat="1" ht="56.25">
      <c r="A63" s="56" t="s">
        <v>632</v>
      </c>
      <c r="B63" s="55" t="s">
        <v>6</v>
      </c>
      <c r="C63" s="83" t="s">
        <v>97</v>
      </c>
      <c r="D63" s="152" t="s">
        <v>633</v>
      </c>
      <c r="E63" s="153"/>
      <c r="F63" s="153"/>
      <c r="G63" s="154"/>
      <c r="H63" s="110">
        <v>19447249</v>
      </c>
      <c r="I63" s="111">
        <v>19447249</v>
      </c>
      <c r="J63" s="112">
        <f t="shared" si="2"/>
        <v>0</v>
      </c>
      <c r="K63" s="81" t="str">
        <f t="shared" si="3"/>
        <v>00020202088130002151</v>
      </c>
      <c r="L63" s="57" t="str">
        <f>C63&amp;D63&amp;G63</f>
        <v>00020202088130002151</v>
      </c>
    </row>
    <row r="64" spans="1:12" ht="59.25" customHeight="1">
      <c r="A64" s="66" t="s">
        <v>634</v>
      </c>
      <c r="B64" s="67" t="s">
        <v>6</v>
      </c>
      <c r="C64" s="68" t="s">
        <v>97</v>
      </c>
      <c r="D64" s="155" t="s">
        <v>635</v>
      </c>
      <c r="E64" s="156"/>
      <c r="F64" s="156"/>
      <c r="G64" s="157"/>
      <c r="H64" s="107">
        <v>13878515</v>
      </c>
      <c r="I64" s="108">
        <v>9963554.89</v>
      </c>
      <c r="J64" s="109">
        <f t="shared" si="2"/>
        <v>3914960.11</v>
      </c>
      <c r="K64" s="80" t="str">
        <f t="shared" si="3"/>
        <v>00020202089000000151</v>
      </c>
      <c r="L64" s="69" t="s">
        <v>636</v>
      </c>
    </row>
    <row r="65" spans="1:12" ht="56.25">
      <c r="A65" s="66" t="s">
        <v>637</v>
      </c>
      <c r="B65" s="67" t="s">
        <v>6</v>
      </c>
      <c r="C65" s="68" t="s">
        <v>97</v>
      </c>
      <c r="D65" s="155" t="s">
        <v>638</v>
      </c>
      <c r="E65" s="156"/>
      <c r="F65" s="156"/>
      <c r="G65" s="157"/>
      <c r="H65" s="107">
        <v>13878515</v>
      </c>
      <c r="I65" s="108">
        <v>9963554.89</v>
      </c>
      <c r="J65" s="109">
        <f t="shared" si="2"/>
        <v>3914960.11</v>
      </c>
      <c r="K65" s="80" t="str">
        <f t="shared" si="3"/>
        <v>00020202089130000151</v>
      </c>
      <c r="L65" s="69" t="s">
        <v>639</v>
      </c>
    </row>
    <row r="66" spans="1:12" s="58" customFormat="1" ht="33.75">
      <c r="A66" s="56" t="s">
        <v>640</v>
      </c>
      <c r="B66" s="55" t="s">
        <v>6</v>
      </c>
      <c r="C66" s="83" t="s">
        <v>97</v>
      </c>
      <c r="D66" s="152" t="s">
        <v>641</v>
      </c>
      <c r="E66" s="153"/>
      <c r="F66" s="153"/>
      <c r="G66" s="154"/>
      <c r="H66" s="110">
        <v>13878515</v>
      </c>
      <c r="I66" s="111">
        <v>9963554.89</v>
      </c>
      <c r="J66" s="112">
        <f t="shared" si="2"/>
        <v>3914960.11</v>
      </c>
      <c r="K66" s="81" t="str">
        <f t="shared" si="3"/>
        <v>00020202089130002151</v>
      </c>
      <c r="L66" s="57" t="str">
        <f>C66&amp;D66&amp;G66</f>
        <v>00020202089130002151</v>
      </c>
    </row>
    <row r="67" spans="1:12" ht="12.75">
      <c r="A67" s="66" t="s">
        <v>642</v>
      </c>
      <c r="B67" s="67" t="s">
        <v>6</v>
      </c>
      <c r="C67" s="68" t="s">
        <v>97</v>
      </c>
      <c r="D67" s="155" t="s">
        <v>643</v>
      </c>
      <c r="E67" s="156"/>
      <c r="F67" s="156"/>
      <c r="G67" s="157"/>
      <c r="H67" s="107">
        <v>461700</v>
      </c>
      <c r="I67" s="108">
        <v>458282.16</v>
      </c>
      <c r="J67" s="109">
        <f t="shared" si="2"/>
        <v>3417.84</v>
      </c>
      <c r="K67" s="80" t="str">
        <f t="shared" si="3"/>
        <v>00020202999000000151</v>
      </c>
      <c r="L67" s="69" t="s">
        <v>644</v>
      </c>
    </row>
    <row r="68" spans="1:12" s="58" customFormat="1" ht="12.75">
      <c r="A68" s="56" t="s">
        <v>645</v>
      </c>
      <c r="B68" s="55" t="s">
        <v>6</v>
      </c>
      <c r="C68" s="83" t="s">
        <v>97</v>
      </c>
      <c r="D68" s="152" t="s">
        <v>646</v>
      </c>
      <c r="E68" s="153"/>
      <c r="F68" s="153"/>
      <c r="G68" s="154"/>
      <c r="H68" s="110">
        <v>461700</v>
      </c>
      <c r="I68" s="111">
        <v>458282.16</v>
      </c>
      <c r="J68" s="112">
        <f t="shared" si="2"/>
        <v>3417.84</v>
      </c>
      <c r="K68" s="81" t="str">
        <f t="shared" si="3"/>
        <v>00020202999130000151</v>
      </c>
      <c r="L68" s="57" t="str">
        <f>C68&amp;D68&amp;G68</f>
        <v>00020202999130000151</v>
      </c>
    </row>
    <row r="69" spans="1:12" ht="22.5">
      <c r="A69" s="66" t="s">
        <v>647</v>
      </c>
      <c r="B69" s="67" t="s">
        <v>6</v>
      </c>
      <c r="C69" s="68" t="s">
        <v>97</v>
      </c>
      <c r="D69" s="155" t="s">
        <v>648</v>
      </c>
      <c r="E69" s="156"/>
      <c r="F69" s="156"/>
      <c r="G69" s="157"/>
      <c r="H69" s="107">
        <v>30300</v>
      </c>
      <c r="I69" s="108">
        <v>19625</v>
      </c>
      <c r="J69" s="109">
        <f t="shared" si="2"/>
        <v>10675</v>
      </c>
      <c r="K69" s="80" t="str">
        <f t="shared" si="3"/>
        <v>00020203000000000151</v>
      </c>
      <c r="L69" s="69" t="s">
        <v>649</v>
      </c>
    </row>
    <row r="70" spans="1:12" ht="24.75" customHeight="1">
      <c r="A70" s="66" t="s">
        <v>650</v>
      </c>
      <c r="B70" s="67" t="s">
        <v>6</v>
      </c>
      <c r="C70" s="68" t="s">
        <v>97</v>
      </c>
      <c r="D70" s="155" t="s">
        <v>651</v>
      </c>
      <c r="E70" s="156"/>
      <c r="F70" s="156"/>
      <c r="G70" s="157"/>
      <c r="H70" s="107">
        <v>30300</v>
      </c>
      <c r="I70" s="108">
        <v>19625</v>
      </c>
      <c r="J70" s="109">
        <f t="shared" si="2"/>
        <v>10675</v>
      </c>
      <c r="K70" s="80" t="str">
        <f t="shared" si="3"/>
        <v>00020203024000000151</v>
      </c>
      <c r="L70" s="69" t="s">
        <v>652</v>
      </c>
    </row>
    <row r="71" spans="1:12" s="58" customFormat="1" ht="24" customHeight="1">
      <c r="A71" s="56" t="s">
        <v>653</v>
      </c>
      <c r="B71" s="55" t="s">
        <v>6</v>
      </c>
      <c r="C71" s="83" t="s">
        <v>97</v>
      </c>
      <c r="D71" s="152" t="s">
        <v>654</v>
      </c>
      <c r="E71" s="153"/>
      <c r="F71" s="153"/>
      <c r="G71" s="154"/>
      <c r="H71" s="110">
        <v>30300</v>
      </c>
      <c r="I71" s="111">
        <v>19625</v>
      </c>
      <c r="J71" s="112">
        <f t="shared" si="2"/>
        <v>10675</v>
      </c>
      <c r="K71" s="81" t="str">
        <f t="shared" si="3"/>
        <v>00020203024130000151</v>
      </c>
      <c r="L71" s="57" t="str">
        <f>C71&amp;D71&amp;G71</f>
        <v>00020203024130000151</v>
      </c>
    </row>
    <row r="72" spans="1:12" ht="33.75">
      <c r="A72" s="66" t="s">
        <v>655</v>
      </c>
      <c r="B72" s="67" t="s">
        <v>6</v>
      </c>
      <c r="C72" s="68" t="s">
        <v>97</v>
      </c>
      <c r="D72" s="155" t="s">
        <v>656</v>
      </c>
      <c r="E72" s="156"/>
      <c r="F72" s="156"/>
      <c r="G72" s="157"/>
      <c r="H72" s="107">
        <v>-282773.34</v>
      </c>
      <c r="I72" s="108">
        <v>-282773.34</v>
      </c>
      <c r="J72" s="109">
        <f t="shared" si="2"/>
        <v>0</v>
      </c>
      <c r="K72" s="80" t="str">
        <f t="shared" si="3"/>
        <v>00021900000000000000</v>
      </c>
      <c r="L72" s="69" t="s">
        <v>657</v>
      </c>
    </row>
    <row r="73" spans="1:12" s="58" customFormat="1" ht="36.75" customHeight="1">
      <c r="A73" s="56" t="s">
        <v>658</v>
      </c>
      <c r="B73" s="55" t="s">
        <v>6</v>
      </c>
      <c r="C73" s="83" t="s">
        <v>97</v>
      </c>
      <c r="D73" s="152" t="s">
        <v>659</v>
      </c>
      <c r="E73" s="153"/>
      <c r="F73" s="153"/>
      <c r="G73" s="154"/>
      <c r="H73" s="110">
        <v>-282773.34</v>
      </c>
      <c r="I73" s="111">
        <v>-282773.34</v>
      </c>
      <c r="J73" s="112">
        <f t="shared" si="2"/>
        <v>0</v>
      </c>
      <c r="K73" s="81" t="str">
        <f t="shared" si="3"/>
        <v>00021905000130000151</v>
      </c>
      <c r="L73" s="57" t="str">
        <f>C73&amp;D73&amp;G73</f>
        <v>00021905000130000151</v>
      </c>
    </row>
    <row r="74" spans="1:11" ht="3.75" customHeight="1" hidden="1" thickBot="1">
      <c r="A74" s="15"/>
      <c r="B74" s="27"/>
      <c r="C74" s="19"/>
      <c r="D74" s="28"/>
      <c r="E74" s="28"/>
      <c r="F74" s="28"/>
      <c r="G74" s="28"/>
      <c r="H74" s="34"/>
      <c r="I74" s="35"/>
      <c r="J74" s="44"/>
      <c r="K74" s="78"/>
    </row>
    <row r="75" spans="1:11" ht="12.75">
      <c r="A75" s="20"/>
      <c r="B75" s="21"/>
      <c r="C75" s="22"/>
      <c r="D75" s="22"/>
      <c r="E75" s="22"/>
      <c r="F75" s="22"/>
      <c r="G75" s="22"/>
      <c r="H75" s="23"/>
      <c r="I75" s="23"/>
      <c r="J75" s="22"/>
      <c r="K75" s="22"/>
    </row>
    <row r="76" spans="1:11" ht="12.75" customHeight="1">
      <c r="A76" s="197" t="s">
        <v>24</v>
      </c>
      <c r="B76" s="197"/>
      <c r="C76" s="197"/>
      <c r="D76" s="197"/>
      <c r="E76" s="197"/>
      <c r="F76" s="197"/>
      <c r="G76" s="197"/>
      <c r="H76" s="197"/>
      <c r="I76" s="197"/>
      <c r="J76" s="197"/>
      <c r="K76" s="75"/>
    </row>
    <row r="77" spans="1:11" ht="12.75">
      <c r="A77" s="8"/>
      <c r="B77" s="8"/>
      <c r="C77" s="9"/>
      <c r="D77" s="9"/>
      <c r="E77" s="9"/>
      <c r="F77" s="9"/>
      <c r="G77" s="9"/>
      <c r="H77" s="10"/>
      <c r="I77" s="10"/>
      <c r="J77" s="33" t="s">
        <v>20</v>
      </c>
      <c r="K77" s="33"/>
    </row>
    <row r="78" spans="1:11" ht="12.75" customHeight="1">
      <c r="A78" s="179" t="s">
        <v>38</v>
      </c>
      <c r="B78" s="179" t="s">
        <v>39</v>
      </c>
      <c r="C78" s="182" t="s">
        <v>43</v>
      </c>
      <c r="D78" s="183"/>
      <c r="E78" s="183"/>
      <c r="F78" s="183"/>
      <c r="G78" s="184"/>
      <c r="H78" s="179" t="s">
        <v>41</v>
      </c>
      <c r="I78" s="179" t="s">
        <v>23</v>
      </c>
      <c r="J78" s="179" t="s">
        <v>42</v>
      </c>
      <c r="K78" s="76"/>
    </row>
    <row r="79" spans="1:11" ht="12.75">
      <c r="A79" s="180"/>
      <c r="B79" s="180"/>
      <c r="C79" s="185"/>
      <c r="D79" s="186"/>
      <c r="E79" s="186"/>
      <c r="F79" s="186"/>
      <c r="G79" s="187"/>
      <c r="H79" s="180"/>
      <c r="I79" s="180"/>
      <c r="J79" s="180"/>
      <c r="K79" s="76"/>
    </row>
    <row r="80" spans="1:11" ht="12.75">
      <c r="A80" s="181"/>
      <c r="B80" s="181"/>
      <c r="C80" s="188"/>
      <c r="D80" s="189"/>
      <c r="E80" s="189"/>
      <c r="F80" s="189"/>
      <c r="G80" s="190"/>
      <c r="H80" s="181"/>
      <c r="I80" s="181"/>
      <c r="J80" s="181"/>
      <c r="K80" s="76"/>
    </row>
    <row r="81" spans="1:11" ht="13.5" thickBot="1">
      <c r="A81" s="48">
        <v>1</v>
      </c>
      <c r="B81" s="12">
        <v>2</v>
      </c>
      <c r="C81" s="160">
        <v>3</v>
      </c>
      <c r="D81" s="161"/>
      <c r="E81" s="161"/>
      <c r="F81" s="161"/>
      <c r="G81" s="162"/>
      <c r="H81" s="13" t="s">
        <v>2</v>
      </c>
      <c r="I81" s="13" t="s">
        <v>25</v>
      </c>
      <c r="J81" s="13" t="s">
        <v>26</v>
      </c>
      <c r="K81" s="77"/>
    </row>
    <row r="82" spans="1:10" ht="12.75">
      <c r="A82" s="49" t="s">
        <v>5</v>
      </c>
      <c r="B82" s="36" t="s">
        <v>7</v>
      </c>
      <c r="C82" s="163" t="s">
        <v>17</v>
      </c>
      <c r="D82" s="164"/>
      <c r="E82" s="164"/>
      <c r="F82" s="164"/>
      <c r="G82" s="165"/>
      <c r="H82" s="102">
        <v>50479817</v>
      </c>
      <c r="I82" s="102">
        <v>20059773.07</v>
      </c>
      <c r="J82" s="103">
        <v>30420043.93</v>
      </c>
    </row>
    <row r="83" spans="1:10" ht="12.75" customHeight="1">
      <c r="A83" s="51" t="s">
        <v>4</v>
      </c>
      <c r="B83" s="43"/>
      <c r="C83" s="198"/>
      <c r="D83" s="199"/>
      <c r="E83" s="199"/>
      <c r="F83" s="199"/>
      <c r="G83" s="200"/>
      <c r="H83" s="113"/>
      <c r="I83" s="114"/>
      <c r="J83" s="115"/>
    </row>
    <row r="84" spans="1:12" ht="12.75">
      <c r="A84" s="66" t="s">
        <v>119</v>
      </c>
      <c r="B84" s="67" t="s">
        <v>7</v>
      </c>
      <c r="C84" s="68" t="s">
        <v>97</v>
      </c>
      <c r="D84" s="86" t="s">
        <v>122</v>
      </c>
      <c r="E84" s="155" t="s">
        <v>121</v>
      </c>
      <c r="F84" s="158"/>
      <c r="G84" s="90" t="s">
        <v>97</v>
      </c>
      <c r="H84" s="107">
        <v>6939815</v>
      </c>
      <c r="I84" s="108">
        <v>4159838.63</v>
      </c>
      <c r="J84" s="109">
        <f aca="true" t="shared" si="4" ref="J84:J147">H84-I84</f>
        <v>2779976.37</v>
      </c>
      <c r="K84" s="80" t="str">
        <f aca="true" t="shared" si="5" ref="K84:K147">C84&amp;D84&amp;E84&amp;F84&amp;G84</f>
        <v>00001000000000000000</v>
      </c>
      <c r="L84" s="70" t="s">
        <v>120</v>
      </c>
    </row>
    <row r="85" spans="1:12" ht="22.5">
      <c r="A85" s="66" t="s">
        <v>123</v>
      </c>
      <c r="B85" s="67" t="s">
        <v>7</v>
      </c>
      <c r="C85" s="68" t="s">
        <v>97</v>
      </c>
      <c r="D85" s="86" t="s">
        <v>125</v>
      </c>
      <c r="E85" s="155" t="s">
        <v>121</v>
      </c>
      <c r="F85" s="158"/>
      <c r="G85" s="90" t="s">
        <v>97</v>
      </c>
      <c r="H85" s="107">
        <v>686400</v>
      </c>
      <c r="I85" s="108">
        <v>462342.56</v>
      </c>
      <c r="J85" s="109">
        <f t="shared" si="4"/>
        <v>224057.44</v>
      </c>
      <c r="K85" s="80" t="str">
        <f t="shared" si="5"/>
        <v>00001020000000000000</v>
      </c>
      <c r="L85" s="70" t="s">
        <v>124</v>
      </c>
    </row>
    <row r="86" spans="1:12" ht="12.75">
      <c r="A86" s="66" t="s">
        <v>126</v>
      </c>
      <c r="B86" s="67" t="s">
        <v>7</v>
      </c>
      <c r="C86" s="68" t="s">
        <v>97</v>
      </c>
      <c r="D86" s="86" t="s">
        <v>125</v>
      </c>
      <c r="E86" s="155" t="s">
        <v>128</v>
      </c>
      <c r="F86" s="158"/>
      <c r="G86" s="90" t="s">
        <v>97</v>
      </c>
      <c r="H86" s="107">
        <v>686400</v>
      </c>
      <c r="I86" s="108">
        <v>462342.56</v>
      </c>
      <c r="J86" s="109">
        <f t="shared" si="4"/>
        <v>224057.44</v>
      </c>
      <c r="K86" s="80" t="str">
        <f t="shared" si="5"/>
        <v>00001024000000000000</v>
      </c>
      <c r="L86" s="70" t="s">
        <v>127</v>
      </c>
    </row>
    <row r="87" spans="1:12" ht="12.75">
      <c r="A87" s="66" t="s">
        <v>129</v>
      </c>
      <c r="B87" s="67" t="s">
        <v>7</v>
      </c>
      <c r="C87" s="68" t="s">
        <v>97</v>
      </c>
      <c r="D87" s="86" t="s">
        <v>125</v>
      </c>
      <c r="E87" s="155" t="s">
        <v>131</v>
      </c>
      <c r="F87" s="158"/>
      <c r="G87" s="90" t="s">
        <v>97</v>
      </c>
      <c r="H87" s="107">
        <v>686400</v>
      </c>
      <c r="I87" s="108">
        <v>462342.56</v>
      </c>
      <c r="J87" s="109">
        <f t="shared" si="4"/>
        <v>224057.44</v>
      </c>
      <c r="K87" s="80" t="str">
        <f t="shared" si="5"/>
        <v>00001024010010001000</v>
      </c>
      <c r="L87" s="70" t="s">
        <v>130</v>
      </c>
    </row>
    <row r="88" spans="1:12" ht="49.5" customHeight="1">
      <c r="A88" s="66" t="s">
        <v>132</v>
      </c>
      <c r="B88" s="67" t="s">
        <v>7</v>
      </c>
      <c r="C88" s="68" t="s">
        <v>97</v>
      </c>
      <c r="D88" s="86" t="s">
        <v>125</v>
      </c>
      <c r="E88" s="155" t="s">
        <v>131</v>
      </c>
      <c r="F88" s="158"/>
      <c r="G88" s="90" t="s">
        <v>134</v>
      </c>
      <c r="H88" s="107">
        <v>686400</v>
      </c>
      <c r="I88" s="108">
        <v>462342.56</v>
      </c>
      <c r="J88" s="109">
        <f t="shared" si="4"/>
        <v>224057.44</v>
      </c>
      <c r="K88" s="80" t="str">
        <f t="shared" si="5"/>
        <v>00001024010010001100</v>
      </c>
      <c r="L88" s="70" t="s">
        <v>133</v>
      </c>
    </row>
    <row r="89" spans="1:12" ht="22.5">
      <c r="A89" s="66" t="s">
        <v>135</v>
      </c>
      <c r="B89" s="67" t="s">
        <v>7</v>
      </c>
      <c r="C89" s="68" t="s">
        <v>97</v>
      </c>
      <c r="D89" s="86" t="s">
        <v>125</v>
      </c>
      <c r="E89" s="155" t="s">
        <v>131</v>
      </c>
      <c r="F89" s="158"/>
      <c r="G89" s="90" t="s">
        <v>137</v>
      </c>
      <c r="H89" s="107">
        <v>686400</v>
      </c>
      <c r="I89" s="108">
        <v>462342.56</v>
      </c>
      <c r="J89" s="109">
        <f t="shared" si="4"/>
        <v>224057.44</v>
      </c>
      <c r="K89" s="80" t="str">
        <f t="shared" si="5"/>
        <v>00001024010010001120</v>
      </c>
      <c r="L89" s="70" t="s">
        <v>136</v>
      </c>
    </row>
    <row r="90" spans="1:12" s="58" customFormat="1" ht="22.5">
      <c r="A90" s="56" t="s">
        <v>138</v>
      </c>
      <c r="B90" s="55" t="s">
        <v>7</v>
      </c>
      <c r="C90" s="83" t="s">
        <v>97</v>
      </c>
      <c r="D90" s="87" t="s">
        <v>125</v>
      </c>
      <c r="E90" s="152" t="s">
        <v>131</v>
      </c>
      <c r="F90" s="159"/>
      <c r="G90" s="84" t="s">
        <v>139</v>
      </c>
      <c r="H90" s="110">
        <v>501100</v>
      </c>
      <c r="I90" s="111">
        <v>326179.31</v>
      </c>
      <c r="J90" s="112">
        <f t="shared" si="4"/>
        <v>174920.69</v>
      </c>
      <c r="K90" s="80" t="str">
        <f t="shared" si="5"/>
        <v>00001024010010001121</v>
      </c>
      <c r="L90" s="57" t="str">
        <f>C90&amp;D90&amp;E90&amp;F90&amp;G90</f>
        <v>00001024010010001121</v>
      </c>
    </row>
    <row r="91" spans="1:12" s="58" customFormat="1" ht="22.5">
      <c r="A91" s="56" t="s">
        <v>140</v>
      </c>
      <c r="B91" s="55" t="s">
        <v>7</v>
      </c>
      <c r="C91" s="83" t="s">
        <v>97</v>
      </c>
      <c r="D91" s="87" t="s">
        <v>125</v>
      </c>
      <c r="E91" s="152" t="s">
        <v>131</v>
      </c>
      <c r="F91" s="159"/>
      <c r="G91" s="84" t="s">
        <v>141</v>
      </c>
      <c r="H91" s="110">
        <v>40100</v>
      </c>
      <c r="I91" s="111">
        <v>40100</v>
      </c>
      <c r="J91" s="112">
        <f t="shared" si="4"/>
        <v>0</v>
      </c>
      <c r="K91" s="80" t="str">
        <f t="shared" si="5"/>
        <v>00001024010010001122</v>
      </c>
      <c r="L91" s="57" t="str">
        <f>C91&amp;D91&amp;E91&amp;F91&amp;G91</f>
        <v>00001024010010001122</v>
      </c>
    </row>
    <row r="92" spans="1:12" s="58" customFormat="1" ht="33.75">
      <c r="A92" s="56" t="s">
        <v>142</v>
      </c>
      <c r="B92" s="55" t="s">
        <v>7</v>
      </c>
      <c r="C92" s="83" t="s">
        <v>97</v>
      </c>
      <c r="D92" s="87" t="s">
        <v>125</v>
      </c>
      <c r="E92" s="152" t="s">
        <v>131</v>
      </c>
      <c r="F92" s="159"/>
      <c r="G92" s="84" t="s">
        <v>143</v>
      </c>
      <c r="H92" s="110">
        <v>145200</v>
      </c>
      <c r="I92" s="111">
        <v>96063.25</v>
      </c>
      <c r="J92" s="112">
        <f t="shared" si="4"/>
        <v>49136.75</v>
      </c>
      <c r="K92" s="80" t="str">
        <f t="shared" si="5"/>
        <v>00001024010010001129</v>
      </c>
      <c r="L92" s="57" t="str">
        <f>C92&amp;D92&amp;E92&amp;F92&amp;G92</f>
        <v>00001024010010001129</v>
      </c>
    </row>
    <row r="93" spans="1:12" ht="39" customHeight="1">
      <c r="A93" s="66" t="s">
        <v>144</v>
      </c>
      <c r="B93" s="67" t="s">
        <v>7</v>
      </c>
      <c r="C93" s="68" t="s">
        <v>97</v>
      </c>
      <c r="D93" s="86" t="s">
        <v>146</v>
      </c>
      <c r="E93" s="155" t="s">
        <v>121</v>
      </c>
      <c r="F93" s="158"/>
      <c r="G93" s="90" t="s">
        <v>97</v>
      </c>
      <c r="H93" s="107">
        <v>5642715</v>
      </c>
      <c r="I93" s="108">
        <v>3620948.57</v>
      </c>
      <c r="J93" s="109">
        <f t="shared" si="4"/>
        <v>2021766.43</v>
      </c>
      <c r="K93" s="80" t="str">
        <f t="shared" si="5"/>
        <v>00001040000000000000</v>
      </c>
      <c r="L93" s="70" t="s">
        <v>145</v>
      </c>
    </row>
    <row r="94" spans="1:12" ht="33.75">
      <c r="A94" s="66" t="s">
        <v>147</v>
      </c>
      <c r="B94" s="67" t="s">
        <v>7</v>
      </c>
      <c r="C94" s="68" t="s">
        <v>97</v>
      </c>
      <c r="D94" s="86" t="s">
        <v>146</v>
      </c>
      <c r="E94" s="155" t="s">
        <v>149</v>
      </c>
      <c r="F94" s="158"/>
      <c r="G94" s="90" t="s">
        <v>97</v>
      </c>
      <c r="H94" s="107">
        <v>5427315</v>
      </c>
      <c r="I94" s="108">
        <v>3468223.57</v>
      </c>
      <c r="J94" s="109">
        <f t="shared" si="4"/>
        <v>1959091.43</v>
      </c>
      <c r="K94" s="80" t="str">
        <f t="shared" si="5"/>
        <v>00001044200000000000</v>
      </c>
      <c r="L94" s="70" t="s">
        <v>148</v>
      </c>
    </row>
    <row r="95" spans="1:12" ht="22.5">
      <c r="A95" s="66" t="s">
        <v>150</v>
      </c>
      <c r="B95" s="67" t="s">
        <v>7</v>
      </c>
      <c r="C95" s="68" t="s">
        <v>97</v>
      </c>
      <c r="D95" s="86" t="s">
        <v>146</v>
      </c>
      <c r="E95" s="155" t="s">
        <v>152</v>
      </c>
      <c r="F95" s="158"/>
      <c r="G95" s="90" t="s">
        <v>97</v>
      </c>
      <c r="H95" s="107">
        <v>30300</v>
      </c>
      <c r="I95" s="108">
        <v>17158.4</v>
      </c>
      <c r="J95" s="109">
        <f t="shared" si="4"/>
        <v>13141.6</v>
      </c>
      <c r="K95" s="80" t="str">
        <f t="shared" si="5"/>
        <v>00001044210000000000</v>
      </c>
      <c r="L95" s="70" t="s">
        <v>151</v>
      </c>
    </row>
    <row r="96" spans="1:12" ht="33.75">
      <c r="A96" s="66" t="s">
        <v>153</v>
      </c>
      <c r="B96" s="67" t="s">
        <v>7</v>
      </c>
      <c r="C96" s="68" t="s">
        <v>97</v>
      </c>
      <c r="D96" s="86" t="s">
        <v>146</v>
      </c>
      <c r="E96" s="155" t="s">
        <v>155</v>
      </c>
      <c r="F96" s="158"/>
      <c r="G96" s="90" t="s">
        <v>97</v>
      </c>
      <c r="H96" s="107">
        <v>5397015</v>
      </c>
      <c r="I96" s="108">
        <v>3451065.17</v>
      </c>
      <c r="J96" s="109">
        <f t="shared" si="4"/>
        <v>1945949.83</v>
      </c>
      <c r="K96" s="80" t="str">
        <f t="shared" si="5"/>
        <v>00001044210101000000</v>
      </c>
      <c r="L96" s="70" t="s">
        <v>154</v>
      </c>
    </row>
    <row r="97" spans="1:12" ht="44.25" customHeight="1">
      <c r="A97" s="66" t="s">
        <v>132</v>
      </c>
      <c r="B97" s="67" t="s">
        <v>7</v>
      </c>
      <c r="C97" s="68" t="s">
        <v>97</v>
      </c>
      <c r="D97" s="86" t="s">
        <v>146</v>
      </c>
      <c r="E97" s="155" t="s">
        <v>155</v>
      </c>
      <c r="F97" s="158"/>
      <c r="G97" s="90" t="s">
        <v>134</v>
      </c>
      <c r="H97" s="107">
        <v>4655800</v>
      </c>
      <c r="I97" s="108">
        <v>3122962.41</v>
      </c>
      <c r="J97" s="109">
        <f t="shared" si="4"/>
        <v>1532837.59</v>
      </c>
      <c r="K97" s="80" t="str">
        <f t="shared" si="5"/>
        <v>00001044210101000100</v>
      </c>
      <c r="L97" s="70" t="s">
        <v>156</v>
      </c>
    </row>
    <row r="98" spans="1:12" ht="22.5">
      <c r="A98" s="66" t="s">
        <v>135</v>
      </c>
      <c r="B98" s="67" t="s">
        <v>7</v>
      </c>
      <c r="C98" s="68" t="s">
        <v>97</v>
      </c>
      <c r="D98" s="86" t="s">
        <v>146</v>
      </c>
      <c r="E98" s="155" t="s">
        <v>155</v>
      </c>
      <c r="F98" s="158"/>
      <c r="G98" s="90" t="s">
        <v>137</v>
      </c>
      <c r="H98" s="107">
        <v>4655800</v>
      </c>
      <c r="I98" s="108">
        <v>3122962.41</v>
      </c>
      <c r="J98" s="109">
        <f t="shared" si="4"/>
        <v>1532837.59</v>
      </c>
      <c r="K98" s="80" t="str">
        <f t="shared" si="5"/>
        <v>00001044210101000120</v>
      </c>
      <c r="L98" s="70" t="s">
        <v>157</v>
      </c>
    </row>
    <row r="99" spans="1:12" s="58" customFormat="1" ht="22.5">
      <c r="A99" s="56" t="s">
        <v>138</v>
      </c>
      <c r="B99" s="55" t="s">
        <v>7</v>
      </c>
      <c r="C99" s="83" t="s">
        <v>97</v>
      </c>
      <c r="D99" s="87" t="s">
        <v>146</v>
      </c>
      <c r="E99" s="152" t="s">
        <v>155</v>
      </c>
      <c r="F99" s="159"/>
      <c r="G99" s="84" t="s">
        <v>139</v>
      </c>
      <c r="H99" s="110">
        <v>3429000</v>
      </c>
      <c r="I99" s="111">
        <v>2225913.3</v>
      </c>
      <c r="J99" s="112">
        <f t="shared" si="4"/>
        <v>1203086.7</v>
      </c>
      <c r="K99" s="80" t="str">
        <f t="shared" si="5"/>
        <v>00001044210101000121</v>
      </c>
      <c r="L99" s="57" t="str">
        <f>C99&amp;D99&amp;E99&amp;F99&amp;G99</f>
        <v>00001044210101000121</v>
      </c>
    </row>
    <row r="100" spans="1:12" s="58" customFormat="1" ht="22.5">
      <c r="A100" s="56" t="s">
        <v>140</v>
      </c>
      <c r="B100" s="55" t="s">
        <v>7</v>
      </c>
      <c r="C100" s="83" t="s">
        <v>97</v>
      </c>
      <c r="D100" s="87" t="s">
        <v>146</v>
      </c>
      <c r="E100" s="152" t="s">
        <v>155</v>
      </c>
      <c r="F100" s="159"/>
      <c r="G100" s="84" t="s">
        <v>141</v>
      </c>
      <c r="H100" s="110">
        <v>241800</v>
      </c>
      <c r="I100" s="111">
        <v>241400</v>
      </c>
      <c r="J100" s="112">
        <f t="shared" si="4"/>
        <v>400</v>
      </c>
      <c r="K100" s="80" t="str">
        <f t="shared" si="5"/>
        <v>00001044210101000122</v>
      </c>
      <c r="L100" s="57" t="str">
        <f>C100&amp;D100&amp;E100&amp;F100&amp;G100</f>
        <v>00001044210101000122</v>
      </c>
    </row>
    <row r="101" spans="1:12" s="58" customFormat="1" ht="33.75">
      <c r="A101" s="56" t="s">
        <v>142</v>
      </c>
      <c r="B101" s="55" t="s">
        <v>7</v>
      </c>
      <c r="C101" s="83" t="s">
        <v>97</v>
      </c>
      <c r="D101" s="87" t="s">
        <v>146</v>
      </c>
      <c r="E101" s="152" t="s">
        <v>155</v>
      </c>
      <c r="F101" s="159"/>
      <c r="G101" s="84" t="s">
        <v>143</v>
      </c>
      <c r="H101" s="110">
        <v>985000</v>
      </c>
      <c r="I101" s="111">
        <v>655649.11</v>
      </c>
      <c r="J101" s="112">
        <f t="shared" si="4"/>
        <v>329350.89</v>
      </c>
      <c r="K101" s="80" t="str">
        <f t="shared" si="5"/>
        <v>00001044210101000129</v>
      </c>
      <c r="L101" s="57" t="str">
        <f>C101&amp;D101&amp;E101&amp;F101&amp;G101</f>
        <v>00001044210101000129</v>
      </c>
    </row>
    <row r="102" spans="1:12" ht="22.5">
      <c r="A102" s="66" t="s">
        <v>158</v>
      </c>
      <c r="B102" s="67" t="s">
        <v>7</v>
      </c>
      <c r="C102" s="68" t="s">
        <v>97</v>
      </c>
      <c r="D102" s="86" t="s">
        <v>146</v>
      </c>
      <c r="E102" s="155" t="s">
        <v>155</v>
      </c>
      <c r="F102" s="158"/>
      <c r="G102" s="90" t="s">
        <v>7</v>
      </c>
      <c r="H102" s="107">
        <v>738000</v>
      </c>
      <c r="I102" s="108">
        <v>326495.07</v>
      </c>
      <c r="J102" s="109">
        <f t="shared" si="4"/>
        <v>411504.93</v>
      </c>
      <c r="K102" s="80" t="str">
        <f t="shared" si="5"/>
        <v>00001044210101000200</v>
      </c>
      <c r="L102" s="70" t="s">
        <v>159</v>
      </c>
    </row>
    <row r="103" spans="1:12" ht="22.5">
      <c r="A103" s="66" t="s">
        <v>160</v>
      </c>
      <c r="B103" s="67" t="s">
        <v>7</v>
      </c>
      <c r="C103" s="68" t="s">
        <v>97</v>
      </c>
      <c r="D103" s="86" t="s">
        <v>146</v>
      </c>
      <c r="E103" s="155" t="s">
        <v>155</v>
      </c>
      <c r="F103" s="158"/>
      <c r="G103" s="90" t="s">
        <v>162</v>
      </c>
      <c r="H103" s="107">
        <v>738000</v>
      </c>
      <c r="I103" s="108">
        <v>326495.07</v>
      </c>
      <c r="J103" s="109">
        <f t="shared" si="4"/>
        <v>411504.93</v>
      </c>
      <c r="K103" s="80" t="str">
        <f t="shared" si="5"/>
        <v>00001044210101000240</v>
      </c>
      <c r="L103" s="70" t="s">
        <v>161</v>
      </c>
    </row>
    <row r="104" spans="1:12" s="58" customFormat="1" ht="22.5">
      <c r="A104" s="56" t="s">
        <v>163</v>
      </c>
      <c r="B104" s="55" t="s">
        <v>7</v>
      </c>
      <c r="C104" s="83" t="s">
        <v>97</v>
      </c>
      <c r="D104" s="87" t="s">
        <v>146</v>
      </c>
      <c r="E104" s="152" t="s">
        <v>155</v>
      </c>
      <c r="F104" s="159"/>
      <c r="G104" s="84" t="s">
        <v>164</v>
      </c>
      <c r="H104" s="110">
        <v>155000</v>
      </c>
      <c r="I104" s="111">
        <v>67389.49</v>
      </c>
      <c r="J104" s="112">
        <f t="shared" si="4"/>
        <v>87610.51</v>
      </c>
      <c r="K104" s="80" t="str">
        <f t="shared" si="5"/>
        <v>00001044210101000242</v>
      </c>
      <c r="L104" s="57" t="str">
        <f>C104&amp;D104&amp;E104&amp;F104&amp;G104</f>
        <v>00001044210101000242</v>
      </c>
    </row>
    <row r="105" spans="1:12" s="58" customFormat="1" ht="22.5">
      <c r="A105" s="56" t="s">
        <v>165</v>
      </c>
      <c r="B105" s="55" t="s">
        <v>7</v>
      </c>
      <c r="C105" s="83" t="s">
        <v>97</v>
      </c>
      <c r="D105" s="87" t="s">
        <v>146</v>
      </c>
      <c r="E105" s="152" t="s">
        <v>155</v>
      </c>
      <c r="F105" s="159"/>
      <c r="G105" s="84" t="s">
        <v>166</v>
      </c>
      <c r="H105" s="110">
        <v>583000</v>
      </c>
      <c r="I105" s="111">
        <v>259105.58</v>
      </c>
      <c r="J105" s="112">
        <f t="shared" si="4"/>
        <v>323894.42</v>
      </c>
      <c r="K105" s="80" t="str">
        <f t="shared" si="5"/>
        <v>00001044210101000244</v>
      </c>
      <c r="L105" s="57" t="str">
        <f>C105&amp;D105&amp;E105&amp;F105&amp;G105</f>
        <v>00001044210101000244</v>
      </c>
    </row>
    <row r="106" spans="1:12" ht="12.75">
      <c r="A106" s="66" t="s">
        <v>167</v>
      </c>
      <c r="B106" s="67" t="s">
        <v>7</v>
      </c>
      <c r="C106" s="68" t="s">
        <v>97</v>
      </c>
      <c r="D106" s="86" t="s">
        <v>146</v>
      </c>
      <c r="E106" s="155" t="s">
        <v>155</v>
      </c>
      <c r="F106" s="158"/>
      <c r="G106" s="90" t="s">
        <v>169</v>
      </c>
      <c r="H106" s="107">
        <v>3215</v>
      </c>
      <c r="I106" s="108">
        <v>1607.69</v>
      </c>
      <c r="J106" s="109">
        <f t="shared" si="4"/>
        <v>1607.31</v>
      </c>
      <c r="K106" s="80" t="str">
        <f t="shared" si="5"/>
        <v>00001044210101000800</v>
      </c>
      <c r="L106" s="70" t="s">
        <v>168</v>
      </c>
    </row>
    <row r="107" spans="1:12" ht="12.75">
      <c r="A107" s="66" t="s">
        <v>170</v>
      </c>
      <c r="B107" s="67" t="s">
        <v>7</v>
      </c>
      <c r="C107" s="68" t="s">
        <v>97</v>
      </c>
      <c r="D107" s="86" t="s">
        <v>146</v>
      </c>
      <c r="E107" s="155" t="s">
        <v>155</v>
      </c>
      <c r="F107" s="158"/>
      <c r="G107" s="90" t="s">
        <v>172</v>
      </c>
      <c r="H107" s="107">
        <v>3215</v>
      </c>
      <c r="I107" s="108">
        <v>1607.69</v>
      </c>
      <c r="J107" s="109">
        <f t="shared" si="4"/>
        <v>1607.31</v>
      </c>
      <c r="K107" s="80" t="str">
        <f t="shared" si="5"/>
        <v>00001044210101000850</v>
      </c>
      <c r="L107" s="70" t="s">
        <v>171</v>
      </c>
    </row>
    <row r="108" spans="1:12" s="58" customFormat="1" ht="12.75">
      <c r="A108" s="56" t="s">
        <v>173</v>
      </c>
      <c r="B108" s="55" t="s">
        <v>7</v>
      </c>
      <c r="C108" s="83" t="s">
        <v>97</v>
      </c>
      <c r="D108" s="87" t="s">
        <v>146</v>
      </c>
      <c r="E108" s="152" t="s">
        <v>155</v>
      </c>
      <c r="F108" s="159"/>
      <c r="G108" s="84" t="s">
        <v>174</v>
      </c>
      <c r="H108" s="110">
        <v>3215</v>
      </c>
      <c r="I108" s="111">
        <v>1607.69</v>
      </c>
      <c r="J108" s="112">
        <f t="shared" si="4"/>
        <v>1607.31</v>
      </c>
      <c r="K108" s="80" t="str">
        <f t="shared" si="5"/>
        <v>00001044210101000852</v>
      </c>
      <c r="L108" s="57" t="str">
        <f>C108&amp;D108&amp;E108&amp;F108&amp;G108</f>
        <v>00001044210101000852</v>
      </c>
    </row>
    <row r="109" spans="1:12" ht="33.75">
      <c r="A109" s="66" t="s">
        <v>175</v>
      </c>
      <c r="B109" s="67" t="s">
        <v>7</v>
      </c>
      <c r="C109" s="68" t="s">
        <v>97</v>
      </c>
      <c r="D109" s="86" t="s">
        <v>146</v>
      </c>
      <c r="E109" s="155" t="s">
        <v>177</v>
      </c>
      <c r="F109" s="158"/>
      <c r="G109" s="90" t="s">
        <v>97</v>
      </c>
      <c r="H109" s="107">
        <v>30300</v>
      </c>
      <c r="I109" s="108">
        <v>17158.4</v>
      </c>
      <c r="J109" s="109">
        <f t="shared" si="4"/>
        <v>13141.6</v>
      </c>
      <c r="K109" s="80" t="str">
        <f t="shared" si="5"/>
        <v>00001044210270280000</v>
      </c>
      <c r="L109" s="70" t="s">
        <v>176</v>
      </c>
    </row>
    <row r="110" spans="1:12" ht="49.5" customHeight="1">
      <c r="A110" s="66" t="s">
        <v>132</v>
      </c>
      <c r="B110" s="67" t="s">
        <v>7</v>
      </c>
      <c r="C110" s="68" t="s">
        <v>97</v>
      </c>
      <c r="D110" s="86" t="s">
        <v>146</v>
      </c>
      <c r="E110" s="155" t="s">
        <v>177</v>
      </c>
      <c r="F110" s="158"/>
      <c r="G110" s="90" t="s">
        <v>134</v>
      </c>
      <c r="H110" s="107">
        <v>28800</v>
      </c>
      <c r="I110" s="108">
        <v>17158.4</v>
      </c>
      <c r="J110" s="109">
        <f t="shared" si="4"/>
        <v>11641.6</v>
      </c>
      <c r="K110" s="80" t="str">
        <f t="shared" si="5"/>
        <v>00001044210270280100</v>
      </c>
      <c r="L110" s="70" t="s">
        <v>178</v>
      </c>
    </row>
    <row r="111" spans="1:12" ht="22.5">
      <c r="A111" s="66" t="s">
        <v>135</v>
      </c>
      <c r="B111" s="67" t="s">
        <v>7</v>
      </c>
      <c r="C111" s="68" t="s">
        <v>97</v>
      </c>
      <c r="D111" s="86" t="s">
        <v>146</v>
      </c>
      <c r="E111" s="155" t="s">
        <v>177</v>
      </c>
      <c r="F111" s="158"/>
      <c r="G111" s="90" t="s">
        <v>137</v>
      </c>
      <c r="H111" s="107">
        <v>28800</v>
      </c>
      <c r="I111" s="108">
        <v>17158.4</v>
      </c>
      <c r="J111" s="109">
        <f t="shared" si="4"/>
        <v>11641.6</v>
      </c>
      <c r="K111" s="80" t="str">
        <f t="shared" si="5"/>
        <v>00001044210270280120</v>
      </c>
      <c r="L111" s="70" t="s">
        <v>179</v>
      </c>
    </row>
    <row r="112" spans="1:12" s="58" customFormat="1" ht="22.5">
      <c r="A112" s="56" t="s">
        <v>138</v>
      </c>
      <c r="B112" s="55" t="s">
        <v>7</v>
      </c>
      <c r="C112" s="83" t="s">
        <v>97</v>
      </c>
      <c r="D112" s="87" t="s">
        <v>146</v>
      </c>
      <c r="E112" s="152" t="s">
        <v>177</v>
      </c>
      <c r="F112" s="159"/>
      <c r="G112" s="84" t="s">
        <v>139</v>
      </c>
      <c r="H112" s="110">
        <v>22300</v>
      </c>
      <c r="I112" s="111">
        <v>13178.49</v>
      </c>
      <c r="J112" s="112">
        <f t="shared" si="4"/>
        <v>9121.51</v>
      </c>
      <c r="K112" s="80" t="str">
        <f t="shared" si="5"/>
        <v>00001044210270280121</v>
      </c>
      <c r="L112" s="57" t="str">
        <f>C112&amp;D112&amp;E112&amp;F112&amp;G112</f>
        <v>00001044210270280121</v>
      </c>
    </row>
    <row r="113" spans="1:12" s="58" customFormat="1" ht="33.75">
      <c r="A113" s="56" t="s">
        <v>142</v>
      </c>
      <c r="B113" s="55" t="s">
        <v>7</v>
      </c>
      <c r="C113" s="83" t="s">
        <v>97</v>
      </c>
      <c r="D113" s="87" t="s">
        <v>146</v>
      </c>
      <c r="E113" s="152" t="s">
        <v>177</v>
      </c>
      <c r="F113" s="159"/>
      <c r="G113" s="84" t="s">
        <v>143</v>
      </c>
      <c r="H113" s="110">
        <v>6500</v>
      </c>
      <c r="I113" s="111">
        <v>3979.91</v>
      </c>
      <c r="J113" s="112">
        <f t="shared" si="4"/>
        <v>2520.09</v>
      </c>
      <c r="K113" s="80" t="str">
        <f t="shared" si="5"/>
        <v>00001044210270280129</v>
      </c>
      <c r="L113" s="57" t="str">
        <f>C113&amp;D113&amp;E113&amp;F113&amp;G113</f>
        <v>00001044210270280129</v>
      </c>
    </row>
    <row r="114" spans="1:12" ht="22.5">
      <c r="A114" s="66" t="s">
        <v>158</v>
      </c>
      <c r="B114" s="67" t="s">
        <v>7</v>
      </c>
      <c r="C114" s="68" t="s">
        <v>97</v>
      </c>
      <c r="D114" s="86" t="s">
        <v>146</v>
      </c>
      <c r="E114" s="155" t="s">
        <v>177</v>
      </c>
      <c r="F114" s="158"/>
      <c r="G114" s="90" t="s">
        <v>7</v>
      </c>
      <c r="H114" s="107">
        <v>1500</v>
      </c>
      <c r="I114" s="108"/>
      <c r="J114" s="109">
        <f t="shared" si="4"/>
        <v>1500</v>
      </c>
      <c r="K114" s="80" t="str">
        <f t="shared" si="5"/>
        <v>00001044210270280200</v>
      </c>
      <c r="L114" s="70" t="s">
        <v>180</v>
      </c>
    </row>
    <row r="115" spans="1:12" ht="22.5">
      <c r="A115" s="66" t="s">
        <v>160</v>
      </c>
      <c r="B115" s="67" t="s">
        <v>7</v>
      </c>
      <c r="C115" s="68" t="s">
        <v>97</v>
      </c>
      <c r="D115" s="86" t="s">
        <v>146</v>
      </c>
      <c r="E115" s="155" t="s">
        <v>177</v>
      </c>
      <c r="F115" s="158"/>
      <c r="G115" s="90" t="s">
        <v>162</v>
      </c>
      <c r="H115" s="107">
        <v>1500</v>
      </c>
      <c r="I115" s="108"/>
      <c r="J115" s="109">
        <f t="shared" si="4"/>
        <v>1500</v>
      </c>
      <c r="K115" s="80" t="str">
        <f t="shared" si="5"/>
        <v>00001044210270280240</v>
      </c>
      <c r="L115" s="70" t="s">
        <v>181</v>
      </c>
    </row>
    <row r="116" spans="1:12" s="58" customFormat="1" ht="22.5">
      <c r="A116" s="56" t="s">
        <v>165</v>
      </c>
      <c r="B116" s="55" t="s">
        <v>7</v>
      </c>
      <c r="C116" s="83" t="s">
        <v>97</v>
      </c>
      <c r="D116" s="87" t="s">
        <v>146</v>
      </c>
      <c r="E116" s="152" t="s">
        <v>177</v>
      </c>
      <c r="F116" s="159"/>
      <c r="G116" s="84" t="s">
        <v>166</v>
      </c>
      <c r="H116" s="110">
        <v>1500</v>
      </c>
      <c r="I116" s="111"/>
      <c r="J116" s="112">
        <f t="shared" si="4"/>
        <v>1500</v>
      </c>
      <c r="K116" s="80" t="str">
        <f t="shared" si="5"/>
        <v>00001044210270280244</v>
      </c>
      <c r="L116" s="57" t="str">
        <f>C116&amp;D116&amp;E116&amp;F116&amp;G116</f>
        <v>00001044210270280244</v>
      </c>
    </row>
    <row r="117" spans="1:12" ht="12.75">
      <c r="A117" s="66" t="s">
        <v>126</v>
      </c>
      <c r="B117" s="67" t="s">
        <v>7</v>
      </c>
      <c r="C117" s="68" t="s">
        <v>97</v>
      </c>
      <c r="D117" s="86" t="s">
        <v>146</v>
      </c>
      <c r="E117" s="155" t="s">
        <v>183</v>
      </c>
      <c r="F117" s="158"/>
      <c r="G117" s="90" t="s">
        <v>97</v>
      </c>
      <c r="H117" s="107">
        <v>215400</v>
      </c>
      <c r="I117" s="108">
        <v>152725</v>
      </c>
      <c r="J117" s="109">
        <f t="shared" si="4"/>
        <v>62675</v>
      </c>
      <c r="K117" s="80" t="str">
        <f t="shared" si="5"/>
        <v>00001048100000000000</v>
      </c>
      <c r="L117" s="70" t="s">
        <v>182</v>
      </c>
    </row>
    <row r="118" spans="1:12" ht="33.75">
      <c r="A118" s="66" t="s">
        <v>184</v>
      </c>
      <c r="B118" s="67" t="s">
        <v>7</v>
      </c>
      <c r="C118" s="68" t="s">
        <v>97</v>
      </c>
      <c r="D118" s="86" t="s">
        <v>146</v>
      </c>
      <c r="E118" s="155" t="s">
        <v>186</v>
      </c>
      <c r="F118" s="158"/>
      <c r="G118" s="90" t="s">
        <v>97</v>
      </c>
      <c r="H118" s="107">
        <v>180100</v>
      </c>
      <c r="I118" s="108">
        <v>135075</v>
      </c>
      <c r="J118" s="109">
        <f t="shared" si="4"/>
        <v>45025</v>
      </c>
      <c r="K118" s="80" t="str">
        <f t="shared" si="5"/>
        <v>00001048120002000000</v>
      </c>
      <c r="L118" s="70" t="s">
        <v>185</v>
      </c>
    </row>
    <row r="119" spans="1:12" ht="12.75">
      <c r="A119" s="66" t="s">
        <v>187</v>
      </c>
      <c r="B119" s="67" t="s">
        <v>7</v>
      </c>
      <c r="C119" s="68" t="s">
        <v>97</v>
      </c>
      <c r="D119" s="86" t="s">
        <v>146</v>
      </c>
      <c r="E119" s="155" t="s">
        <v>186</v>
      </c>
      <c r="F119" s="158"/>
      <c r="G119" s="90" t="s">
        <v>8</v>
      </c>
      <c r="H119" s="107">
        <v>180100</v>
      </c>
      <c r="I119" s="108">
        <v>135075</v>
      </c>
      <c r="J119" s="109">
        <f t="shared" si="4"/>
        <v>45025</v>
      </c>
      <c r="K119" s="80" t="str">
        <f t="shared" si="5"/>
        <v>00001048120002000500</v>
      </c>
      <c r="L119" s="70" t="s">
        <v>188</v>
      </c>
    </row>
    <row r="120" spans="1:12" s="58" customFormat="1" ht="12.75">
      <c r="A120" s="56" t="s">
        <v>189</v>
      </c>
      <c r="B120" s="55" t="s">
        <v>7</v>
      </c>
      <c r="C120" s="83" t="s">
        <v>97</v>
      </c>
      <c r="D120" s="87" t="s">
        <v>146</v>
      </c>
      <c r="E120" s="152" t="s">
        <v>186</v>
      </c>
      <c r="F120" s="159"/>
      <c r="G120" s="84" t="s">
        <v>190</v>
      </c>
      <c r="H120" s="110">
        <v>180100</v>
      </c>
      <c r="I120" s="111">
        <v>135075</v>
      </c>
      <c r="J120" s="112">
        <f t="shared" si="4"/>
        <v>45025</v>
      </c>
      <c r="K120" s="80" t="str">
        <f t="shared" si="5"/>
        <v>00001048120002000540</v>
      </c>
      <c r="L120" s="57" t="str">
        <f>C120&amp;D120&amp;E120&amp;F120&amp;G120</f>
        <v>00001048120002000540</v>
      </c>
    </row>
    <row r="121" spans="1:12" ht="33.75">
      <c r="A121" s="66" t="s">
        <v>191</v>
      </c>
      <c r="B121" s="67" t="s">
        <v>7</v>
      </c>
      <c r="C121" s="68" t="s">
        <v>97</v>
      </c>
      <c r="D121" s="86" t="s">
        <v>146</v>
      </c>
      <c r="E121" s="155" t="s">
        <v>193</v>
      </c>
      <c r="F121" s="158"/>
      <c r="G121" s="90" t="s">
        <v>97</v>
      </c>
      <c r="H121" s="107">
        <v>35300</v>
      </c>
      <c r="I121" s="108">
        <v>17650</v>
      </c>
      <c r="J121" s="109">
        <f t="shared" si="4"/>
        <v>17650</v>
      </c>
      <c r="K121" s="80" t="str">
        <f t="shared" si="5"/>
        <v>00001048130004000000</v>
      </c>
      <c r="L121" s="70" t="s">
        <v>192</v>
      </c>
    </row>
    <row r="122" spans="1:12" ht="12.75">
      <c r="A122" s="66" t="s">
        <v>187</v>
      </c>
      <c r="B122" s="67" t="s">
        <v>7</v>
      </c>
      <c r="C122" s="68" t="s">
        <v>97</v>
      </c>
      <c r="D122" s="86" t="s">
        <v>146</v>
      </c>
      <c r="E122" s="155" t="s">
        <v>193</v>
      </c>
      <c r="F122" s="158"/>
      <c r="G122" s="90" t="s">
        <v>8</v>
      </c>
      <c r="H122" s="107">
        <v>35300</v>
      </c>
      <c r="I122" s="108">
        <v>17650</v>
      </c>
      <c r="J122" s="109">
        <f t="shared" si="4"/>
        <v>17650</v>
      </c>
      <c r="K122" s="80" t="str">
        <f t="shared" si="5"/>
        <v>00001048130004000500</v>
      </c>
      <c r="L122" s="70" t="s">
        <v>194</v>
      </c>
    </row>
    <row r="123" spans="1:12" s="58" customFormat="1" ht="12.75">
      <c r="A123" s="56" t="s">
        <v>189</v>
      </c>
      <c r="B123" s="55" t="s">
        <v>7</v>
      </c>
      <c r="C123" s="83" t="s">
        <v>97</v>
      </c>
      <c r="D123" s="87" t="s">
        <v>146</v>
      </c>
      <c r="E123" s="152" t="s">
        <v>193</v>
      </c>
      <c r="F123" s="159"/>
      <c r="G123" s="84" t="s">
        <v>190</v>
      </c>
      <c r="H123" s="110">
        <v>35300</v>
      </c>
      <c r="I123" s="111">
        <v>17650</v>
      </c>
      <c r="J123" s="112">
        <f t="shared" si="4"/>
        <v>17650</v>
      </c>
      <c r="K123" s="80" t="str">
        <f t="shared" si="5"/>
        <v>00001048130004000540</v>
      </c>
      <c r="L123" s="57" t="str">
        <f>C123&amp;D123&amp;E123&amp;F123&amp;G123</f>
        <v>00001048130004000540</v>
      </c>
    </row>
    <row r="124" spans="1:12" ht="12.75">
      <c r="A124" s="66" t="s">
        <v>195</v>
      </c>
      <c r="B124" s="67" t="s">
        <v>7</v>
      </c>
      <c r="C124" s="68" t="s">
        <v>97</v>
      </c>
      <c r="D124" s="86" t="s">
        <v>197</v>
      </c>
      <c r="E124" s="155" t="s">
        <v>121</v>
      </c>
      <c r="F124" s="158"/>
      <c r="G124" s="90" t="s">
        <v>97</v>
      </c>
      <c r="H124" s="107">
        <v>260000</v>
      </c>
      <c r="I124" s="108"/>
      <c r="J124" s="109">
        <f t="shared" si="4"/>
        <v>260000</v>
      </c>
      <c r="K124" s="80" t="str">
        <f t="shared" si="5"/>
        <v>00001070000000000000</v>
      </c>
      <c r="L124" s="70" t="s">
        <v>196</v>
      </c>
    </row>
    <row r="125" spans="1:12" ht="12.75">
      <c r="A125" s="66" t="s">
        <v>126</v>
      </c>
      <c r="B125" s="67" t="s">
        <v>7</v>
      </c>
      <c r="C125" s="68" t="s">
        <v>97</v>
      </c>
      <c r="D125" s="86" t="s">
        <v>197</v>
      </c>
      <c r="E125" s="155" t="s">
        <v>199</v>
      </c>
      <c r="F125" s="158"/>
      <c r="G125" s="90" t="s">
        <v>97</v>
      </c>
      <c r="H125" s="107">
        <v>260000</v>
      </c>
      <c r="I125" s="108"/>
      <c r="J125" s="109">
        <f t="shared" si="4"/>
        <v>260000</v>
      </c>
      <c r="K125" s="80" t="str">
        <f t="shared" si="5"/>
        <v>00001078200000000000</v>
      </c>
      <c r="L125" s="70" t="s">
        <v>198</v>
      </c>
    </row>
    <row r="126" spans="1:12" ht="12.75">
      <c r="A126" s="66" t="s">
        <v>200</v>
      </c>
      <c r="B126" s="67" t="s">
        <v>7</v>
      </c>
      <c r="C126" s="68" t="s">
        <v>97</v>
      </c>
      <c r="D126" s="86" t="s">
        <v>197</v>
      </c>
      <c r="E126" s="155" t="s">
        <v>202</v>
      </c>
      <c r="F126" s="158"/>
      <c r="G126" s="90" t="s">
        <v>97</v>
      </c>
      <c r="H126" s="107">
        <v>260000</v>
      </c>
      <c r="I126" s="108"/>
      <c r="J126" s="109">
        <f t="shared" si="4"/>
        <v>260000</v>
      </c>
      <c r="K126" s="80" t="str">
        <f t="shared" si="5"/>
        <v>00001078240080020000</v>
      </c>
      <c r="L126" s="70" t="s">
        <v>201</v>
      </c>
    </row>
    <row r="127" spans="1:12" ht="12.75">
      <c r="A127" s="66" t="s">
        <v>167</v>
      </c>
      <c r="B127" s="67" t="s">
        <v>7</v>
      </c>
      <c r="C127" s="68" t="s">
        <v>97</v>
      </c>
      <c r="D127" s="86" t="s">
        <v>197</v>
      </c>
      <c r="E127" s="155" t="s">
        <v>202</v>
      </c>
      <c r="F127" s="158"/>
      <c r="G127" s="90" t="s">
        <v>169</v>
      </c>
      <c r="H127" s="107">
        <v>260000</v>
      </c>
      <c r="I127" s="108"/>
      <c r="J127" s="109">
        <f t="shared" si="4"/>
        <v>260000</v>
      </c>
      <c r="K127" s="80" t="str">
        <f t="shared" si="5"/>
        <v>00001078240080020800</v>
      </c>
      <c r="L127" s="70" t="s">
        <v>203</v>
      </c>
    </row>
    <row r="128" spans="1:12" s="58" customFormat="1" ht="12.75">
      <c r="A128" s="56" t="s">
        <v>200</v>
      </c>
      <c r="B128" s="55" t="s">
        <v>7</v>
      </c>
      <c r="C128" s="83" t="s">
        <v>97</v>
      </c>
      <c r="D128" s="87" t="s">
        <v>197</v>
      </c>
      <c r="E128" s="152" t="s">
        <v>202</v>
      </c>
      <c r="F128" s="159"/>
      <c r="G128" s="84" t="s">
        <v>204</v>
      </c>
      <c r="H128" s="110">
        <v>260000</v>
      </c>
      <c r="I128" s="111"/>
      <c r="J128" s="112">
        <f t="shared" si="4"/>
        <v>260000</v>
      </c>
      <c r="K128" s="80" t="str">
        <f t="shared" si="5"/>
        <v>00001078240080020880</v>
      </c>
      <c r="L128" s="57" t="str">
        <f>C128&amp;D128&amp;E128&amp;F128&amp;G128</f>
        <v>00001078240080020880</v>
      </c>
    </row>
    <row r="129" spans="1:12" ht="12.75">
      <c r="A129" s="66" t="s">
        <v>205</v>
      </c>
      <c r="B129" s="67" t="s">
        <v>7</v>
      </c>
      <c r="C129" s="68" t="s">
        <v>97</v>
      </c>
      <c r="D129" s="86" t="s">
        <v>207</v>
      </c>
      <c r="E129" s="155" t="s">
        <v>121</v>
      </c>
      <c r="F129" s="158"/>
      <c r="G129" s="90" t="s">
        <v>97</v>
      </c>
      <c r="H129" s="107">
        <v>148000</v>
      </c>
      <c r="I129" s="108"/>
      <c r="J129" s="109">
        <f t="shared" si="4"/>
        <v>148000</v>
      </c>
      <c r="K129" s="80" t="str">
        <f t="shared" si="5"/>
        <v>00001110000000000000</v>
      </c>
      <c r="L129" s="70" t="s">
        <v>206</v>
      </c>
    </row>
    <row r="130" spans="1:12" ht="12.75">
      <c r="A130" s="66" t="s">
        <v>126</v>
      </c>
      <c r="B130" s="67" t="s">
        <v>7</v>
      </c>
      <c r="C130" s="68" t="s">
        <v>97</v>
      </c>
      <c r="D130" s="86" t="s">
        <v>207</v>
      </c>
      <c r="E130" s="155" t="s">
        <v>209</v>
      </c>
      <c r="F130" s="158"/>
      <c r="G130" s="90" t="s">
        <v>97</v>
      </c>
      <c r="H130" s="107">
        <v>148000</v>
      </c>
      <c r="I130" s="108"/>
      <c r="J130" s="109">
        <f t="shared" si="4"/>
        <v>148000</v>
      </c>
      <c r="K130" s="80" t="str">
        <f t="shared" si="5"/>
        <v>00001118300000000000</v>
      </c>
      <c r="L130" s="70" t="s">
        <v>208</v>
      </c>
    </row>
    <row r="131" spans="1:12" ht="12.75">
      <c r="A131" s="66" t="s">
        <v>210</v>
      </c>
      <c r="B131" s="67" t="s">
        <v>7</v>
      </c>
      <c r="C131" s="68" t="s">
        <v>97</v>
      </c>
      <c r="D131" s="86" t="s">
        <v>207</v>
      </c>
      <c r="E131" s="155" t="s">
        <v>212</v>
      </c>
      <c r="F131" s="158"/>
      <c r="G131" s="90" t="s">
        <v>97</v>
      </c>
      <c r="H131" s="107">
        <v>148000</v>
      </c>
      <c r="I131" s="108"/>
      <c r="J131" s="109">
        <f t="shared" si="4"/>
        <v>148000</v>
      </c>
      <c r="K131" s="80" t="str">
        <f t="shared" si="5"/>
        <v>00001118350010120000</v>
      </c>
      <c r="L131" s="70" t="s">
        <v>211</v>
      </c>
    </row>
    <row r="132" spans="1:12" ht="12.75">
      <c r="A132" s="66" t="s">
        <v>167</v>
      </c>
      <c r="B132" s="67" t="s">
        <v>7</v>
      </c>
      <c r="C132" s="68" t="s">
        <v>97</v>
      </c>
      <c r="D132" s="86" t="s">
        <v>207</v>
      </c>
      <c r="E132" s="155" t="s">
        <v>212</v>
      </c>
      <c r="F132" s="158"/>
      <c r="G132" s="90" t="s">
        <v>169</v>
      </c>
      <c r="H132" s="107">
        <v>148000</v>
      </c>
      <c r="I132" s="108"/>
      <c r="J132" s="109">
        <f t="shared" si="4"/>
        <v>148000</v>
      </c>
      <c r="K132" s="80" t="str">
        <f t="shared" si="5"/>
        <v>00001118350010120800</v>
      </c>
      <c r="L132" s="70" t="s">
        <v>213</v>
      </c>
    </row>
    <row r="133" spans="1:12" s="58" customFormat="1" ht="12.75">
      <c r="A133" s="56" t="s">
        <v>214</v>
      </c>
      <c r="B133" s="55" t="s">
        <v>7</v>
      </c>
      <c r="C133" s="83" t="s">
        <v>97</v>
      </c>
      <c r="D133" s="87" t="s">
        <v>207</v>
      </c>
      <c r="E133" s="152" t="s">
        <v>212</v>
      </c>
      <c r="F133" s="159"/>
      <c r="G133" s="84" t="s">
        <v>215</v>
      </c>
      <c r="H133" s="110">
        <v>148000</v>
      </c>
      <c r="I133" s="111"/>
      <c r="J133" s="112">
        <f t="shared" si="4"/>
        <v>148000</v>
      </c>
      <c r="K133" s="80" t="str">
        <f t="shared" si="5"/>
        <v>00001118350010120870</v>
      </c>
      <c r="L133" s="57" t="str">
        <f>C133&amp;D133&amp;E133&amp;F133&amp;G133</f>
        <v>00001118350010120870</v>
      </c>
    </row>
    <row r="134" spans="1:12" ht="12.75">
      <c r="A134" s="66" t="s">
        <v>216</v>
      </c>
      <c r="B134" s="67" t="s">
        <v>7</v>
      </c>
      <c r="C134" s="68" t="s">
        <v>97</v>
      </c>
      <c r="D134" s="86" t="s">
        <v>218</v>
      </c>
      <c r="E134" s="155" t="s">
        <v>121</v>
      </c>
      <c r="F134" s="158"/>
      <c r="G134" s="90" t="s">
        <v>97</v>
      </c>
      <c r="H134" s="107">
        <v>202700</v>
      </c>
      <c r="I134" s="108">
        <v>76547.5</v>
      </c>
      <c r="J134" s="109">
        <f t="shared" si="4"/>
        <v>126152.5</v>
      </c>
      <c r="K134" s="80" t="str">
        <f t="shared" si="5"/>
        <v>00001130000000000000</v>
      </c>
      <c r="L134" s="70" t="s">
        <v>217</v>
      </c>
    </row>
    <row r="135" spans="1:12" ht="33.75">
      <c r="A135" s="66" t="s">
        <v>147</v>
      </c>
      <c r="B135" s="67" t="s">
        <v>7</v>
      </c>
      <c r="C135" s="68" t="s">
        <v>97</v>
      </c>
      <c r="D135" s="86" t="s">
        <v>218</v>
      </c>
      <c r="E135" s="155" t="s">
        <v>149</v>
      </c>
      <c r="F135" s="158"/>
      <c r="G135" s="90" t="s">
        <v>97</v>
      </c>
      <c r="H135" s="107">
        <v>202700</v>
      </c>
      <c r="I135" s="108">
        <v>76547.5</v>
      </c>
      <c r="J135" s="109">
        <f t="shared" si="4"/>
        <v>126152.5</v>
      </c>
      <c r="K135" s="80" t="str">
        <f t="shared" si="5"/>
        <v>00001134200000000000</v>
      </c>
      <c r="L135" s="70" t="s">
        <v>219</v>
      </c>
    </row>
    <row r="136" spans="1:12" ht="33.75">
      <c r="A136" s="66" t="s">
        <v>220</v>
      </c>
      <c r="B136" s="67" t="s">
        <v>7</v>
      </c>
      <c r="C136" s="68" t="s">
        <v>97</v>
      </c>
      <c r="D136" s="86" t="s">
        <v>218</v>
      </c>
      <c r="E136" s="155" t="s">
        <v>222</v>
      </c>
      <c r="F136" s="158"/>
      <c r="G136" s="90" t="s">
        <v>97</v>
      </c>
      <c r="H136" s="107">
        <v>192700</v>
      </c>
      <c r="I136" s="108">
        <v>76547.5</v>
      </c>
      <c r="J136" s="109">
        <f t="shared" si="4"/>
        <v>116152.5</v>
      </c>
      <c r="K136" s="80" t="str">
        <f t="shared" si="5"/>
        <v>00001134220000000000</v>
      </c>
      <c r="L136" s="70" t="s">
        <v>221</v>
      </c>
    </row>
    <row r="137" spans="1:12" ht="33.75">
      <c r="A137" s="66" t="s">
        <v>223</v>
      </c>
      <c r="B137" s="67" t="s">
        <v>7</v>
      </c>
      <c r="C137" s="68" t="s">
        <v>97</v>
      </c>
      <c r="D137" s="86" t="s">
        <v>218</v>
      </c>
      <c r="E137" s="155" t="s">
        <v>225</v>
      </c>
      <c r="F137" s="158"/>
      <c r="G137" s="90" t="s">
        <v>97</v>
      </c>
      <c r="H137" s="107">
        <v>192700</v>
      </c>
      <c r="I137" s="108">
        <v>76547.5</v>
      </c>
      <c r="J137" s="109">
        <f t="shared" si="4"/>
        <v>116152.5</v>
      </c>
      <c r="K137" s="80" t="str">
        <f t="shared" si="5"/>
        <v>00001134220102000000</v>
      </c>
      <c r="L137" s="70" t="s">
        <v>224</v>
      </c>
    </row>
    <row r="138" spans="1:12" ht="22.5">
      <c r="A138" s="66" t="s">
        <v>158</v>
      </c>
      <c r="B138" s="67" t="s">
        <v>7</v>
      </c>
      <c r="C138" s="68" t="s">
        <v>97</v>
      </c>
      <c r="D138" s="86" t="s">
        <v>218</v>
      </c>
      <c r="E138" s="155" t="s">
        <v>225</v>
      </c>
      <c r="F138" s="158"/>
      <c r="G138" s="90" t="s">
        <v>7</v>
      </c>
      <c r="H138" s="107">
        <v>157700</v>
      </c>
      <c r="I138" s="108">
        <v>56315.5</v>
      </c>
      <c r="J138" s="109">
        <f t="shared" si="4"/>
        <v>101384.5</v>
      </c>
      <c r="K138" s="80" t="str">
        <f t="shared" si="5"/>
        <v>00001134220102000200</v>
      </c>
      <c r="L138" s="70" t="s">
        <v>226</v>
      </c>
    </row>
    <row r="139" spans="1:12" ht="22.5">
      <c r="A139" s="66" t="s">
        <v>160</v>
      </c>
      <c r="B139" s="67" t="s">
        <v>7</v>
      </c>
      <c r="C139" s="68" t="s">
        <v>97</v>
      </c>
      <c r="D139" s="86" t="s">
        <v>218</v>
      </c>
      <c r="E139" s="155" t="s">
        <v>225</v>
      </c>
      <c r="F139" s="158"/>
      <c r="G139" s="90" t="s">
        <v>162</v>
      </c>
      <c r="H139" s="107">
        <v>157700</v>
      </c>
      <c r="I139" s="108">
        <v>56315.5</v>
      </c>
      <c r="J139" s="109">
        <f t="shared" si="4"/>
        <v>101384.5</v>
      </c>
      <c r="K139" s="80" t="str">
        <f t="shared" si="5"/>
        <v>00001134220102000240</v>
      </c>
      <c r="L139" s="70" t="s">
        <v>227</v>
      </c>
    </row>
    <row r="140" spans="1:12" s="58" customFormat="1" ht="22.5">
      <c r="A140" s="56" t="s">
        <v>163</v>
      </c>
      <c r="B140" s="55" t="s">
        <v>7</v>
      </c>
      <c r="C140" s="83" t="s">
        <v>97</v>
      </c>
      <c r="D140" s="87" t="s">
        <v>218</v>
      </c>
      <c r="E140" s="152" t="s">
        <v>225</v>
      </c>
      <c r="F140" s="159"/>
      <c r="G140" s="84" t="s">
        <v>164</v>
      </c>
      <c r="H140" s="110">
        <v>77700</v>
      </c>
      <c r="I140" s="111">
        <v>16600</v>
      </c>
      <c r="J140" s="112">
        <f t="shared" si="4"/>
        <v>61100</v>
      </c>
      <c r="K140" s="80" t="str">
        <f t="shared" si="5"/>
        <v>00001134220102000242</v>
      </c>
      <c r="L140" s="57" t="str">
        <f>C140&amp;D140&amp;E140&amp;F140&amp;G140</f>
        <v>00001134220102000242</v>
      </c>
    </row>
    <row r="141" spans="1:12" s="58" customFormat="1" ht="22.5">
      <c r="A141" s="56" t="s">
        <v>165</v>
      </c>
      <c r="B141" s="55" t="s">
        <v>7</v>
      </c>
      <c r="C141" s="83" t="s">
        <v>97</v>
      </c>
      <c r="D141" s="87" t="s">
        <v>218</v>
      </c>
      <c r="E141" s="152" t="s">
        <v>225</v>
      </c>
      <c r="F141" s="159"/>
      <c r="G141" s="84" t="s">
        <v>166</v>
      </c>
      <c r="H141" s="110">
        <v>80000</v>
      </c>
      <c r="I141" s="111">
        <v>39715.5</v>
      </c>
      <c r="J141" s="112">
        <f t="shared" si="4"/>
        <v>40284.5</v>
      </c>
      <c r="K141" s="80" t="str">
        <f t="shared" si="5"/>
        <v>00001134220102000244</v>
      </c>
      <c r="L141" s="57" t="str">
        <f>C141&amp;D141&amp;E141&amp;F141&amp;G141</f>
        <v>00001134220102000244</v>
      </c>
    </row>
    <row r="142" spans="1:12" ht="12.75">
      <c r="A142" s="66" t="s">
        <v>167</v>
      </c>
      <c r="B142" s="67" t="s">
        <v>7</v>
      </c>
      <c r="C142" s="68" t="s">
        <v>97</v>
      </c>
      <c r="D142" s="86" t="s">
        <v>218</v>
      </c>
      <c r="E142" s="155" t="s">
        <v>225</v>
      </c>
      <c r="F142" s="158"/>
      <c r="G142" s="90" t="s">
        <v>169</v>
      </c>
      <c r="H142" s="107">
        <v>35000</v>
      </c>
      <c r="I142" s="108">
        <v>20232</v>
      </c>
      <c r="J142" s="109">
        <f t="shared" si="4"/>
        <v>14768</v>
      </c>
      <c r="K142" s="80" t="str">
        <f t="shared" si="5"/>
        <v>00001134220102000800</v>
      </c>
      <c r="L142" s="70" t="s">
        <v>228</v>
      </c>
    </row>
    <row r="143" spans="1:12" ht="12.75">
      <c r="A143" s="66" t="s">
        <v>170</v>
      </c>
      <c r="B143" s="67" t="s">
        <v>7</v>
      </c>
      <c r="C143" s="68" t="s">
        <v>97</v>
      </c>
      <c r="D143" s="86" t="s">
        <v>218</v>
      </c>
      <c r="E143" s="155" t="s">
        <v>225</v>
      </c>
      <c r="F143" s="158"/>
      <c r="G143" s="90" t="s">
        <v>172</v>
      </c>
      <c r="H143" s="107">
        <v>35000</v>
      </c>
      <c r="I143" s="108">
        <v>20232</v>
      </c>
      <c r="J143" s="109">
        <f t="shared" si="4"/>
        <v>14768</v>
      </c>
      <c r="K143" s="80" t="str">
        <f t="shared" si="5"/>
        <v>00001134220102000850</v>
      </c>
      <c r="L143" s="70" t="s">
        <v>229</v>
      </c>
    </row>
    <row r="144" spans="1:12" s="58" customFormat="1" ht="12.75">
      <c r="A144" s="56" t="s">
        <v>230</v>
      </c>
      <c r="B144" s="55" t="s">
        <v>7</v>
      </c>
      <c r="C144" s="83" t="s">
        <v>97</v>
      </c>
      <c r="D144" s="87" t="s">
        <v>218</v>
      </c>
      <c r="E144" s="152" t="s">
        <v>225</v>
      </c>
      <c r="F144" s="159"/>
      <c r="G144" s="84" t="s">
        <v>231</v>
      </c>
      <c r="H144" s="110">
        <v>35000</v>
      </c>
      <c r="I144" s="111">
        <v>20232</v>
      </c>
      <c r="J144" s="112">
        <f t="shared" si="4"/>
        <v>14768</v>
      </c>
      <c r="K144" s="80" t="str">
        <f t="shared" si="5"/>
        <v>00001134220102000853</v>
      </c>
      <c r="L144" s="57" t="str">
        <f>C144&amp;D144&amp;E144&amp;F144&amp;G144</f>
        <v>00001134220102000853</v>
      </c>
    </row>
    <row r="145" spans="1:12" ht="22.5">
      <c r="A145" s="66" t="s">
        <v>232</v>
      </c>
      <c r="B145" s="67" t="s">
        <v>7</v>
      </c>
      <c r="C145" s="68" t="s">
        <v>97</v>
      </c>
      <c r="D145" s="86" t="s">
        <v>218</v>
      </c>
      <c r="E145" s="155" t="s">
        <v>234</v>
      </c>
      <c r="F145" s="158"/>
      <c r="G145" s="90" t="s">
        <v>97</v>
      </c>
      <c r="H145" s="107">
        <v>10000</v>
      </c>
      <c r="I145" s="108"/>
      <c r="J145" s="109">
        <f t="shared" si="4"/>
        <v>10000</v>
      </c>
      <c r="K145" s="80" t="str">
        <f t="shared" si="5"/>
        <v>00001134230000000000</v>
      </c>
      <c r="L145" s="70" t="s">
        <v>233</v>
      </c>
    </row>
    <row r="146" spans="1:12" ht="33.75">
      <c r="A146" s="66" t="s">
        <v>235</v>
      </c>
      <c r="B146" s="67" t="s">
        <v>7</v>
      </c>
      <c r="C146" s="68" t="s">
        <v>97</v>
      </c>
      <c r="D146" s="86" t="s">
        <v>218</v>
      </c>
      <c r="E146" s="155" t="s">
        <v>237</v>
      </c>
      <c r="F146" s="158"/>
      <c r="G146" s="90" t="s">
        <v>97</v>
      </c>
      <c r="H146" s="107">
        <v>10000</v>
      </c>
      <c r="I146" s="108"/>
      <c r="J146" s="109">
        <f t="shared" si="4"/>
        <v>10000</v>
      </c>
      <c r="K146" s="80" t="str">
        <f t="shared" si="5"/>
        <v>00001134230103000000</v>
      </c>
      <c r="L146" s="70" t="s">
        <v>236</v>
      </c>
    </row>
    <row r="147" spans="1:12" ht="22.5">
      <c r="A147" s="66" t="s">
        <v>158</v>
      </c>
      <c r="B147" s="67" t="s">
        <v>7</v>
      </c>
      <c r="C147" s="68" t="s">
        <v>97</v>
      </c>
      <c r="D147" s="86" t="s">
        <v>218</v>
      </c>
      <c r="E147" s="155" t="s">
        <v>237</v>
      </c>
      <c r="F147" s="158"/>
      <c r="G147" s="90" t="s">
        <v>7</v>
      </c>
      <c r="H147" s="107">
        <v>10000</v>
      </c>
      <c r="I147" s="108"/>
      <c r="J147" s="109">
        <f t="shared" si="4"/>
        <v>10000</v>
      </c>
      <c r="K147" s="80" t="str">
        <f t="shared" si="5"/>
        <v>00001134230103000200</v>
      </c>
      <c r="L147" s="70" t="s">
        <v>238</v>
      </c>
    </row>
    <row r="148" spans="1:12" ht="22.5">
      <c r="A148" s="66" t="s">
        <v>160</v>
      </c>
      <c r="B148" s="67" t="s">
        <v>7</v>
      </c>
      <c r="C148" s="68" t="s">
        <v>97</v>
      </c>
      <c r="D148" s="86" t="s">
        <v>218</v>
      </c>
      <c r="E148" s="155" t="s">
        <v>237</v>
      </c>
      <c r="F148" s="158"/>
      <c r="G148" s="90" t="s">
        <v>162</v>
      </c>
      <c r="H148" s="107">
        <v>10000</v>
      </c>
      <c r="I148" s="108"/>
      <c r="J148" s="109">
        <f aca="true" t="shared" si="6" ref="J148:J211">H148-I148</f>
        <v>10000</v>
      </c>
      <c r="K148" s="80" t="str">
        <f aca="true" t="shared" si="7" ref="K148:K211">C148&amp;D148&amp;E148&amp;F148&amp;G148</f>
        <v>00001134230103000240</v>
      </c>
      <c r="L148" s="70" t="s">
        <v>239</v>
      </c>
    </row>
    <row r="149" spans="1:12" s="58" customFormat="1" ht="22.5">
      <c r="A149" s="56" t="s">
        <v>163</v>
      </c>
      <c r="B149" s="55" t="s">
        <v>7</v>
      </c>
      <c r="C149" s="83" t="s">
        <v>97</v>
      </c>
      <c r="D149" s="87" t="s">
        <v>218</v>
      </c>
      <c r="E149" s="152" t="s">
        <v>237</v>
      </c>
      <c r="F149" s="159"/>
      <c r="G149" s="84" t="s">
        <v>164</v>
      </c>
      <c r="H149" s="110">
        <v>10000</v>
      </c>
      <c r="I149" s="111"/>
      <c r="J149" s="112">
        <f t="shared" si="6"/>
        <v>10000</v>
      </c>
      <c r="K149" s="80" t="str">
        <f t="shared" si="7"/>
        <v>00001134230103000242</v>
      </c>
      <c r="L149" s="57" t="str">
        <f>C149&amp;D149&amp;E149&amp;F149&amp;G149</f>
        <v>00001134230103000242</v>
      </c>
    </row>
    <row r="150" spans="1:12" ht="22.5">
      <c r="A150" s="66" t="s">
        <v>240</v>
      </c>
      <c r="B150" s="67" t="s">
        <v>7</v>
      </c>
      <c r="C150" s="68" t="s">
        <v>97</v>
      </c>
      <c r="D150" s="86" t="s">
        <v>242</v>
      </c>
      <c r="E150" s="155" t="s">
        <v>121</v>
      </c>
      <c r="F150" s="158"/>
      <c r="G150" s="90" t="s">
        <v>97</v>
      </c>
      <c r="H150" s="107">
        <v>121000</v>
      </c>
      <c r="I150" s="108">
        <v>56936.23</v>
      </c>
      <c r="J150" s="109">
        <f t="shared" si="6"/>
        <v>64063.77</v>
      </c>
      <c r="K150" s="80" t="str">
        <f t="shared" si="7"/>
        <v>00003000000000000000</v>
      </c>
      <c r="L150" s="70" t="s">
        <v>241</v>
      </c>
    </row>
    <row r="151" spans="1:12" ht="22.5">
      <c r="A151" s="66" t="s">
        <v>243</v>
      </c>
      <c r="B151" s="67" t="s">
        <v>7</v>
      </c>
      <c r="C151" s="68" t="s">
        <v>97</v>
      </c>
      <c r="D151" s="86" t="s">
        <v>245</v>
      </c>
      <c r="E151" s="155" t="s">
        <v>121</v>
      </c>
      <c r="F151" s="158"/>
      <c r="G151" s="90" t="s">
        <v>97</v>
      </c>
      <c r="H151" s="107">
        <v>9000</v>
      </c>
      <c r="I151" s="108">
        <v>8798</v>
      </c>
      <c r="J151" s="109">
        <f t="shared" si="6"/>
        <v>202</v>
      </c>
      <c r="K151" s="80" t="str">
        <f t="shared" si="7"/>
        <v>00003090000000000000</v>
      </c>
      <c r="L151" s="70" t="s">
        <v>244</v>
      </c>
    </row>
    <row r="152" spans="1:12" ht="56.25">
      <c r="A152" s="66" t="s">
        <v>246</v>
      </c>
      <c r="B152" s="67" t="s">
        <v>7</v>
      </c>
      <c r="C152" s="68" t="s">
        <v>97</v>
      </c>
      <c r="D152" s="86" t="s">
        <v>245</v>
      </c>
      <c r="E152" s="155" t="s">
        <v>248</v>
      </c>
      <c r="F152" s="158"/>
      <c r="G152" s="90" t="s">
        <v>97</v>
      </c>
      <c r="H152" s="107">
        <v>9000</v>
      </c>
      <c r="I152" s="108">
        <v>8798</v>
      </c>
      <c r="J152" s="109">
        <f t="shared" si="6"/>
        <v>202</v>
      </c>
      <c r="K152" s="80" t="str">
        <f t="shared" si="7"/>
        <v>00003094300000000000</v>
      </c>
      <c r="L152" s="70" t="s">
        <v>247</v>
      </c>
    </row>
    <row r="153" spans="1:12" ht="33.75">
      <c r="A153" s="66" t="s">
        <v>249</v>
      </c>
      <c r="B153" s="67" t="s">
        <v>7</v>
      </c>
      <c r="C153" s="68" t="s">
        <v>97</v>
      </c>
      <c r="D153" s="86" t="s">
        <v>245</v>
      </c>
      <c r="E153" s="155" t="s">
        <v>251</v>
      </c>
      <c r="F153" s="158"/>
      <c r="G153" s="90" t="s">
        <v>97</v>
      </c>
      <c r="H153" s="107">
        <v>9000</v>
      </c>
      <c r="I153" s="108">
        <v>8798</v>
      </c>
      <c r="J153" s="109">
        <f t="shared" si="6"/>
        <v>202</v>
      </c>
      <c r="K153" s="80" t="str">
        <f t="shared" si="7"/>
        <v>00003094320000000000</v>
      </c>
      <c r="L153" s="70" t="s">
        <v>250</v>
      </c>
    </row>
    <row r="154" spans="1:12" ht="33.75">
      <c r="A154" s="66" t="s">
        <v>252</v>
      </c>
      <c r="B154" s="67" t="s">
        <v>7</v>
      </c>
      <c r="C154" s="68" t="s">
        <v>97</v>
      </c>
      <c r="D154" s="86" t="s">
        <v>245</v>
      </c>
      <c r="E154" s="155" t="s">
        <v>254</v>
      </c>
      <c r="F154" s="158"/>
      <c r="G154" s="90" t="s">
        <v>97</v>
      </c>
      <c r="H154" s="107">
        <v>9000</v>
      </c>
      <c r="I154" s="108">
        <v>8798</v>
      </c>
      <c r="J154" s="109">
        <f t="shared" si="6"/>
        <v>202</v>
      </c>
      <c r="K154" s="80" t="str">
        <f t="shared" si="7"/>
        <v>00003094320110160000</v>
      </c>
      <c r="L154" s="70" t="s">
        <v>253</v>
      </c>
    </row>
    <row r="155" spans="1:12" ht="22.5">
      <c r="A155" s="66" t="s">
        <v>158</v>
      </c>
      <c r="B155" s="67" t="s">
        <v>7</v>
      </c>
      <c r="C155" s="68" t="s">
        <v>97</v>
      </c>
      <c r="D155" s="86" t="s">
        <v>245</v>
      </c>
      <c r="E155" s="155" t="s">
        <v>254</v>
      </c>
      <c r="F155" s="158"/>
      <c r="G155" s="90" t="s">
        <v>7</v>
      </c>
      <c r="H155" s="107">
        <v>9000</v>
      </c>
      <c r="I155" s="108">
        <v>8798</v>
      </c>
      <c r="J155" s="109">
        <f t="shared" si="6"/>
        <v>202</v>
      </c>
      <c r="K155" s="80" t="str">
        <f t="shared" si="7"/>
        <v>00003094320110160200</v>
      </c>
      <c r="L155" s="70" t="s">
        <v>255</v>
      </c>
    </row>
    <row r="156" spans="1:12" ht="22.5">
      <c r="A156" s="66" t="s">
        <v>160</v>
      </c>
      <c r="B156" s="67" t="s">
        <v>7</v>
      </c>
      <c r="C156" s="68" t="s">
        <v>97</v>
      </c>
      <c r="D156" s="86" t="s">
        <v>245</v>
      </c>
      <c r="E156" s="155" t="s">
        <v>254</v>
      </c>
      <c r="F156" s="158"/>
      <c r="G156" s="90" t="s">
        <v>162</v>
      </c>
      <c r="H156" s="107">
        <v>9000</v>
      </c>
      <c r="I156" s="108">
        <v>8798</v>
      </c>
      <c r="J156" s="109">
        <f t="shared" si="6"/>
        <v>202</v>
      </c>
      <c r="K156" s="80" t="str">
        <f t="shared" si="7"/>
        <v>00003094320110160240</v>
      </c>
      <c r="L156" s="70" t="s">
        <v>256</v>
      </c>
    </row>
    <row r="157" spans="1:12" s="58" customFormat="1" ht="22.5">
      <c r="A157" s="56" t="s">
        <v>165</v>
      </c>
      <c r="B157" s="55" t="s">
        <v>7</v>
      </c>
      <c r="C157" s="83" t="s">
        <v>97</v>
      </c>
      <c r="D157" s="87" t="s">
        <v>245</v>
      </c>
      <c r="E157" s="152" t="s">
        <v>254</v>
      </c>
      <c r="F157" s="159"/>
      <c r="G157" s="84" t="s">
        <v>166</v>
      </c>
      <c r="H157" s="110">
        <v>9000</v>
      </c>
      <c r="I157" s="111">
        <v>8798</v>
      </c>
      <c r="J157" s="112">
        <f t="shared" si="6"/>
        <v>202</v>
      </c>
      <c r="K157" s="80" t="str">
        <f t="shared" si="7"/>
        <v>00003094320110160244</v>
      </c>
      <c r="L157" s="57" t="str">
        <f>C157&amp;D157&amp;E157&amp;F157&amp;G157</f>
        <v>00003094320110160244</v>
      </c>
    </row>
    <row r="158" spans="1:12" ht="12.75">
      <c r="A158" s="66" t="s">
        <v>257</v>
      </c>
      <c r="B158" s="67" t="s">
        <v>7</v>
      </c>
      <c r="C158" s="68" t="s">
        <v>97</v>
      </c>
      <c r="D158" s="86" t="s">
        <v>259</v>
      </c>
      <c r="E158" s="155" t="s">
        <v>121</v>
      </c>
      <c r="F158" s="158"/>
      <c r="G158" s="90" t="s">
        <v>97</v>
      </c>
      <c r="H158" s="107">
        <v>112000</v>
      </c>
      <c r="I158" s="108">
        <v>48138.23</v>
      </c>
      <c r="J158" s="109">
        <f t="shared" si="6"/>
        <v>63861.77</v>
      </c>
      <c r="K158" s="80" t="str">
        <f t="shared" si="7"/>
        <v>00003100000000000000</v>
      </c>
      <c r="L158" s="70" t="s">
        <v>258</v>
      </c>
    </row>
    <row r="159" spans="1:12" ht="58.5" customHeight="1">
      <c r="A159" s="66" t="s">
        <v>246</v>
      </c>
      <c r="B159" s="67" t="s">
        <v>7</v>
      </c>
      <c r="C159" s="68" t="s">
        <v>97</v>
      </c>
      <c r="D159" s="86" t="s">
        <v>259</v>
      </c>
      <c r="E159" s="155" t="s">
        <v>248</v>
      </c>
      <c r="F159" s="158"/>
      <c r="G159" s="90" t="s">
        <v>97</v>
      </c>
      <c r="H159" s="107">
        <v>112000</v>
      </c>
      <c r="I159" s="108">
        <v>48138.23</v>
      </c>
      <c r="J159" s="109">
        <f t="shared" si="6"/>
        <v>63861.77</v>
      </c>
      <c r="K159" s="80" t="str">
        <f t="shared" si="7"/>
        <v>00003104300000000000</v>
      </c>
      <c r="L159" s="70" t="s">
        <v>260</v>
      </c>
    </row>
    <row r="160" spans="1:12" ht="33.75">
      <c r="A160" s="66" t="s">
        <v>261</v>
      </c>
      <c r="B160" s="67" t="s">
        <v>7</v>
      </c>
      <c r="C160" s="68" t="s">
        <v>97</v>
      </c>
      <c r="D160" s="86" t="s">
        <v>259</v>
      </c>
      <c r="E160" s="155" t="s">
        <v>263</v>
      </c>
      <c r="F160" s="158"/>
      <c r="G160" s="90" t="s">
        <v>97</v>
      </c>
      <c r="H160" s="107">
        <v>112000</v>
      </c>
      <c r="I160" s="108">
        <v>48138.23</v>
      </c>
      <c r="J160" s="109">
        <f t="shared" si="6"/>
        <v>63861.77</v>
      </c>
      <c r="K160" s="80" t="str">
        <f t="shared" si="7"/>
        <v>00003104330000000000</v>
      </c>
      <c r="L160" s="70" t="s">
        <v>262</v>
      </c>
    </row>
    <row r="161" spans="1:12" ht="33.75">
      <c r="A161" s="66" t="s">
        <v>264</v>
      </c>
      <c r="B161" s="67" t="s">
        <v>7</v>
      </c>
      <c r="C161" s="68" t="s">
        <v>97</v>
      </c>
      <c r="D161" s="86" t="s">
        <v>259</v>
      </c>
      <c r="E161" s="155" t="s">
        <v>266</v>
      </c>
      <c r="F161" s="158"/>
      <c r="G161" s="90" t="s">
        <v>97</v>
      </c>
      <c r="H161" s="107">
        <v>112000</v>
      </c>
      <c r="I161" s="108">
        <v>48138.23</v>
      </c>
      <c r="J161" s="109">
        <f t="shared" si="6"/>
        <v>63861.77</v>
      </c>
      <c r="K161" s="80" t="str">
        <f t="shared" si="7"/>
        <v>00003104330110180000</v>
      </c>
      <c r="L161" s="70" t="s">
        <v>265</v>
      </c>
    </row>
    <row r="162" spans="1:12" ht="22.5">
      <c r="A162" s="66" t="s">
        <v>158</v>
      </c>
      <c r="B162" s="67" t="s">
        <v>7</v>
      </c>
      <c r="C162" s="68" t="s">
        <v>97</v>
      </c>
      <c r="D162" s="86" t="s">
        <v>259</v>
      </c>
      <c r="E162" s="155" t="s">
        <v>266</v>
      </c>
      <c r="F162" s="158"/>
      <c r="G162" s="90" t="s">
        <v>7</v>
      </c>
      <c r="H162" s="107">
        <v>102700</v>
      </c>
      <c r="I162" s="108">
        <v>45825.73</v>
      </c>
      <c r="J162" s="109">
        <f t="shared" si="6"/>
        <v>56874.27</v>
      </c>
      <c r="K162" s="80" t="str">
        <f t="shared" si="7"/>
        <v>00003104330110180200</v>
      </c>
      <c r="L162" s="70" t="s">
        <v>267</v>
      </c>
    </row>
    <row r="163" spans="1:12" ht="22.5">
      <c r="A163" s="66" t="s">
        <v>160</v>
      </c>
      <c r="B163" s="67" t="s">
        <v>7</v>
      </c>
      <c r="C163" s="68" t="s">
        <v>97</v>
      </c>
      <c r="D163" s="86" t="s">
        <v>259</v>
      </c>
      <c r="E163" s="155" t="s">
        <v>266</v>
      </c>
      <c r="F163" s="158"/>
      <c r="G163" s="90" t="s">
        <v>162</v>
      </c>
      <c r="H163" s="107">
        <v>102700</v>
      </c>
      <c r="I163" s="108">
        <v>45825.73</v>
      </c>
      <c r="J163" s="109">
        <f t="shared" si="6"/>
        <v>56874.27</v>
      </c>
      <c r="K163" s="80" t="str">
        <f t="shared" si="7"/>
        <v>00003104330110180240</v>
      </c>
      <c r="L163" s="70" t="s">
        <v>268</v>
      </c>
    </row>
    <row r="164" spans="1:12" s="58" customFormat="1" ht="22.5">
      <c r="A164" s="56" t="s">
        <v>165</v>
      </c>
      <c r="B164" s="55" t="s">
        <v>7</v>
      </c>
      <c r="C164" s="83" t="s">
        <v>97</v>
      </c>
      <c r="D164" s="87" t="s">
        <v>259</v>
      </c>
      <c r="E164" s="152" t="s">
        <v>266</v>
      </c>
      <c r="F164" s="159"/>
      <c r="G164" s="84" t="s">
        <v>166</v>
      </c>
      <c r="H164" s="110">
        <v>102700</v>
      </c>
      <c r="I164" s="111">
        <v>45825.73</v>
      </c>
      <c r="J164" s="112">
        <f t="shared" si="6"/>
        <v>56874.27</v>
      </c>
      <c r="K164" s="80" t="str">
        <f t="shared" si="7"/>
        <v>00003104330110180244</v>
      </c>
      <c r="L164" s="57" t="str">
        <f>C164&amp;D164&amp;E164&amp;F164&amp;G164</f>
        <v>00003104330110180244</v>
      </c>
    </row>
    <row r="165" spans="1:12" ht="12.75">
      <c r="A165" s="66" t="s">
        <v>167</v>
      </c>
      <c r="B165" s="67" t="s">
        <v>7</v>
      </c>
      <c r="C165" s="68" t="s">
        <v>97</v>
      </c>
      <c r="D165" s="86" t="s">
        <v>259</v>
      </c>
      <c r="E165" s="155" t="s">
        <v>266</v>
      </c>
      <c r="F165" s="158"/>
      <c r="G165" s="90" t="s">
        <v>169</v>
      </c>
      <c r="H165" s="107">
        <v>9300</v>
      </c>
      <c r="I165" s="108">
        <v>2312.5</v>
      </c>
      <c r="J165" s="109">
        <f t="shared" si="6"/>
        <v>6987.5</v>
      </c>
      <c r="K165" s="80" t="str">
        <f t="shared" si="7"/>
        <v>00003104330110180800</v>
      </c>
      <c r="L165" s="70" t="s">
        <v>269</v>
      </c>
    </row>
    <row r="166" spans="1:12" ht="12.75">
      <c r="A166" s="66" t="s">
        <v>170</v>
      </c>
      <c r="B166" s="67" t="s">
        <v>7</v>
      </c>
      <c r="C166" s="68" t="s">
        <v>97</v>
      </c>
      <c r="D166" s="86" t="s">
        <v>259</v>
      </c>
      <c r="E166" s="155" t="s">
        <v>266</v>
      </c>
      <c r="F166" s="158"/>
      <c r="G166" s="90" t="s">
        <v>172</v>
      </c>
      <c r="H166" s="107">
        <v>9300</v>
      </c>
      <c r="I166" s="108">
        <v>2312.5</v>
      </c>
      <c r="J166" s="109">
        <f t="shared" si="6"/>
        <v>6987.5</v>
      </c>
      <c r="K166" s="80" t="str">
        <f t="shared" si="7"/>
        <v>00003104330110180850</v>
      </c>
      <c r="L166" s="70" t="s">
        <v>270</v>
      </c>
    </row>
    <row r="167" spans="1:12" s="58" customFormat="1" ht="12.75">
      <c r="A167" s="56" t="s">
        <v>173</v>
      </c>
      <c r="B167" s="55" t="s">
        <v>7</v>
      </c>
      <c r="C167" s="83" t="s">
        <v>97</v>
      </c>
      <c r="D167" s="87" t="s">
        <v>259</v>
      </c>
      <c r="E167" s="152" t="s">
        <v>266</v>
      </c>
      <c r="F167" s="159"/>
      <c r="G167" s="84" t="s">
        <v>174</v>
      </c>
      <c r="H167" s="110">
        <v>9300</v>
      </c>
      <c r="I167" s="111">
        <v>2312.5</v>
      </c>
      <c r="J167" s="112">
        <f t="shared" si="6"/>
        <v>6987.5</v>
      </c>
      <c r="K167" s="80" t="str">
        <f t="shared" si="7"/>
        <v>00003104330110180852</v>
      </c>
      <c r="L167" s="57" t="str">
        <f>C167&amp;D167&amp;E167&amp;F167&amp;G167</f>
        <v>00003104330110180852</v>
      </c>
    </row>
    <row r="168" spans="1:12" ht="12.75">
      <c r="A168" s="66" t="s">
        <v>271</v>
      </c>
      <c r="B168" s="67" t="s">
        <v>7</v>
      </c>
      <c r="C168" s="68" t="s">
        <v>97</v>
      </c>
      <c r="D168" s="86" t="s">
        <v>273</v>
      </c>
      <c r="E168" s="155" t="s">
        <v>121</v>
      </c>
      <c r="F168" s="158"/>
      <c r="G168" s="90" t="s">
        <v>97</v>
      </c>
      <c r="H168" s="107">
        <v>4274734</v>
      </c>
      <c r="I168" s="108">
        <v>2130745.05</v>
      </c>
      <c r="J168" s="109">
        <f t="shared" si="6"/>
        <v>2143988.95</v>
      </c>
      <c r="K168" s="80" t="str">
        <f t="shared" si="7"/>
        <v>00004000000000000000</v>
      </c>
      <c r="L168" s="70" t="s">
        <v>272</v>
      </c>
    </row>
    <row r="169" spans="1:12" ht="12.75">
      <c r="A169" s="66" t="s">
        <v>274</v>
      </c>
      <c r="B169" s="67" t="s">
        <v>7</v>
      </c>
      <c r="C169" s="68" t="s">
        <v>97</v>
      </c>
      <c r="D169" s="86" t="s">
        <v>276</v>
      </c>
      <c r="E169" s="155" t="s">
        <v>121</v>
      </c>
      <c r="F169" s="158"/>
      <c r="G169" s="90" t="s">
        <v>97</v>
      </c>
      <c r="H169" s="107">
        <v>3849734</v>
      </c>
      <c r="I169" s="108">
        <v>2105745.05</v>
      </c>
      <c r="J169" s="109">
        <f t="shared" si="6"/>
        <v>1743988.95</v>
      </c>
      <c r="K169" s="80" t="str">
        <f t="shared" si="7"/>
        <v>00004090000000000000</v>
      </c>
      <c r="L169" s="70" t="s">
        <v>275</v>
      </c>
    </row>
    <row r="170" spans="1:12" ht="60.75" customHeight="1">
      <c r="A170" s="66" t="s">
        <v>277</v>
      </c>
      <c r="B170" s="67" t="s">
        <v>7</v>
      </c>
      <c r="C170" s="68" t="s">
        <v>97</v>
      </c>
      <c r="D170" s="86" t="s">
        <v>276</v>
      </c>
      <c r="E170" s="155" t="s">
        <v>279</v>
      </c>
      <c r="F170" s="158"/>
      <c r="G170" s="90" t="s">
        <v>97</v>
      </c>
      <c r="H170" s="107">
        <v>3849734</v>
      </c>
      <c r="I170" s="108">
        <v>2105745.05</v>
      </c>
      <c r="J170" s="109">
        <f t="shared" si="6"/>
        <v>1743988.95</v>
      </c>
      <c r="K170" s="80" t="str">
        <f t="shared" si="7"/>
        <v>00004094400000000000</v>
      </c>
      <c r="L170" s="70" t="s">
        <v>278</v>
      </c>
    </row>
    <row r="171" spans="1:12" ht="33.75">
      <c r="A171" s="66" t="s">
        <v>280</v>
      </c>
      <c r="B171" s="67" t="s">
        <v>7</v>
      </c>
      <c r="C171" s="68" t="s">
        <v>97</v>
      </c>
      <c r="D171" s="86" t="s">
        <v>276</v>
      </c>
      <c r="E171" s="155" t="s">
        <v>282</v>
      </c>
      <c r="F171" s="158"/>
      <c r="G171" s="90" t="s">
        <v>97</v>
      </c>
      <c r="H171" s="107">
        <v>3490734</v>
      </c>
      <c r="I171" s="108">
        <v>2096745.05</v>
      </c>
      <c r="J171" s="109">
        <f t="shared" si="6"/>
        <v>1393988.95</v>
      </c>
      <c r="K171" s="80" t="str">
        <f t="shared" si="7"/>
        <v>00004094410000000000</v>
      </c>
      <c r="L171" s="70" t="s">
        <v>281</v>
      </c>
    </row>
    <row r="172" spans="1:12" ht="12.75">
      <c r="A172" s="66" t="s">
        <v>283</v>
      </c>
      <c r="B172" s="67" t="s">
        <v>7</v>
      </c>
      <c r="C172" s="68" t="s">
        <v>97</v>
      </c>
      <c r="D172" s="86" t="s">
        <v>276</v>
      </c>
      <c r="E172" s="155" t="s">
        <v>285</v>
      </c>
      <c r="F172" s="158"/>
      <c r="G172" s="90" t="s">
        <v>97</v>
      </c>
      <c r="H172" s="107">
        <v>457000</v>
      </c>
      <c r="I172" s="108">
        <v>457000</v>
      </c>
      <c r="J172" s="109">
        <f t="shared" si="6"/>
        <v>0</v>
      </c>
      <c r="K172" s="80" t="str">
        <f t="shared" si="7"/>
        <v>00004094410171520000</v>
      </c>
      <c r="L172" s="70" t="s">
        <v>284</v>
      </c>
    </row>
    <row r="173" spans="1:12" ht="22.5">
      <c r="A173" s="66" t="s">
        <v>158</v>
      </c>
      <c r="B173" s="67" t="s">
        <v>7</v>
      </c>
      <c r="C173" s="68" t="s">
        <v>97</v>
      </c>
      <c r="D173" s="86" t="s">
        <v>276</v>
      </c>
      <c r="E173" s="155" t="s">
        <v>285</v>
      </c>
      <c r="F173" s="158"/>
      <c r="G173" s="90" t="s">
        <v>7</v>
      </c>
      <c r="H173" s="107">
        <v>457000</v>
      </c>
      <c r="I173" s="108">
        <v>457000</v>
      </c>
      <c r="J173" s="109">
        <f t="shared" si="6"/>
        <v>0</v>
      </c>
      <c r="K173" s="80" t="str">
        <f t="shared" si="7"/>
        <v>00004094410171520200</v>
      </c>
      <c r="L173" s="70" t="s">
        <v>286</v>
      </c>
    </row>
    <row r="174" spans="1:12" ht="22.5">
      <c r="A174" s="66" t="s">
        <v>160</v>
      </c>
      <c r="B174" s="67" t="s">
        <v>7</v>
      </c>
      <c r="C174" s="68" t="s">
        <v>97</v>
      </c>
      <c r="D174" s="86" t="s">
        <v>276</v>
      </c>
      <c r="E174" s="155" t="s">
        <v>285</v>
      </c>
      <c r="F174" s="158"/>
      <c r="G174" s="90" t="s">
        <v>162</v>
      </c>
      <c r="H174" s="107">
        <v>457000</v>
      </c>
      <c r="I174" s="108">
        <v>457000</v>
      </c>
      <c r="J174" s="109">
        <f t="shared" si="6"/>
        <v>0</v>
      </c>
      <c r="K174" s="80" t="str">
        <f t="shared" si="7"/>
        <v>00004094410171520240</v>
      </c>
      <c r="L174" s="70" t="s">
        <v>287</v>
      </c>
    </row>
    <row r="175" spans="1:12" s="58" customFormat="1" ht="22.5">
      <c r="A175" s="56" t="s">
        <v>165</v>
      </c>
      <c r="B175" s="55" t="s">
        <v>7</v>
      </c>
      <c r="C175" s="83" t="s">
        <v>97</v>
      </c>
      <c r="D175" s="87" t="s">
        <v>276</v>
      </c>
      <c r="E175" s="152" t="s">
        <v>285</v>
      </c>
      <c r="F175" s="159"/>
      <c r="G175" s="84" t="s">
        <v>166</v>
      </c>
      <c r="H175" s="110">
        <v>457000</v>
      </c>
      <c r="I175" s="111">
        <v>457000</v>
      </c>
      <c r="J175" s="112">
        <f t="shared" si="6"/>
        <v>0</v>
      </c>
      <c r="K175" s="80" t="str">
        <f t="shared" si="7"/>
        <v>00004094410171520244</v>
      </c>
      <c r="L175" s="57" t="str">
        <f>C175&amp;D175&amp;E175&amp;F175&amp;G175</f>
        <v>00004094410171520244</v>
      </c>
    </row>
    <row r="176" spans="1:12" ht="33.75">
      <c r="A176" s="66" t="s">
        <v>288</v>
      </c>
      <c r="B176" s="67" t="s">
        <v>7</v>
      </c>
      <c r="C176" s="68" t="s">
        <v>97</v>
      </c>
      <c r="D176" s="86" t="s">
        <v>276</v>
      </c>
      <c r="E176" s="155" t="s">
        <v>290</v>
      </c>
      <c r="F176" s="158"/>
      <c r="G176" s="90" t="s">
        <v>97</v>
      </c>
      <c r="H176" s="107">
        <v>3009681</v>
      </c>
      <c r="I176" s="108">
        <v>1615692.05</v>
      </c>
      <c r="J176" s="109">
        <f t="shared" si="6"/>
        <v>1393988.95</v>
      </c>
      <c r="K176" s="80" t="str">
        <f t="shared" si="7"/>
        <v>00004094410189089000</v>
      </c>
      <c r="L176" s="70" t="s">
        <v>289</v>
      </c>
    </row>
    <row r="177" spans="1:12" ht="22.5">
      <c r="A177" s="66" t="s">
        <v>158</v>
      </c>
      <c r="B177" s="67" t="s">
        <v>7</v>
      </c>
      <c r="C177" s="68" t="s">
        <v>97</v>
      </c>
      <c r="D177" s="86" t="s">
        <v>276</v>
      </c>
      <c r="E177" s="155" t="s">
        <v>290</v>
      </c>
      <c r="F177" s="158"/>
      <c r="G177" s="90" t="s">
        <v>7</v>
      </c>
      <c r="H177" s="107">
        <v>3009681</v>
      </c>
      <c r="I177" s="108">
        <v>1615692.05</v>
      </c>
      <c r="J177" s="109">
        <f t="shared" si="6"/>
        <v>1393988.95</v>
      </c>
      <c r="K177" s="80" t="str">
        <f t="shared" si="7"/>
        <v>00004094410189089200</v>
      </c>
      <c r="L177" s="70" t="s">
        <v>291</v>
      </c>
    </row>
    <row r="178" spans="1:12" ht="22.5">
      <c r="A178" s="66" t="s">
        <v>160</v>
      </c>
      <c r="B178" s="67" t="s">
        <v>7</v>
      </c>
      <c r="C178" s="68" t="s">
        <v>97</v>
      </c>
      <c r="D178" s="86" t="s">
        <v>276</v>
      </c>
      <c r="E178" s="155" t="s">
        <v>290</v>
      </c>
      <c r="F178" s="158"/>
      <c r="G178" s="90" t="s">
        <v>162</v>
      </c>
      <c r="H178" s="107">
        <v>3009681</v>
      </c>
      <c r="I178" s="108">
        <v>1615692.05</v>
      </c>
      <c r="J178" s="109">
        <f t="shared" si="6"/>
        <v>1393988.95</v>
      </c>
      <c r="K178" s="80" t="str">
        <f t="shared" si="7"/>
        <v>00004094410189089240</v>
      </c>
      <c r="L178" s="70" t="s">
        <v>292</v>
      </c>
    </row>
    <row r="179" spans="1:12" s="58" customFormat="1" ht="22.5">
      <c r="A179" s="56" t="s">
        <v>165</v>
      </c>
      <c r="B179" s="55" t="s">
        <v>7</v>
      </c>
      <c r="C179" s="83" t="s">
        <v>97</v>
      </c>
      <c r="D179" s="87" t="s">
        <v>276</v>
      </c>
      <c r="E179" s="152" t="s">
        <v>290</v>
      </c>
      <c r="F179" s="159"/>
      <c r="G179" s="84" t="s">
        <v>166</v>
      </c>
      <c r="H179" s="110">
        <v>3009681</v>
      </c>
      <c r="I179" s="111">
        <v>1615692.05</v>
      </c>
      <c r="J179" s="112">
        <f t="shared" si="6"/>
        <v>1393988.95</v>
      </c>
      <c r="K179" s="80" t="str">
        <f t="shared" si="7"/>
        <v>00004094410189089244</v>
      </c>
      <c r="L179" s="57" t="str">
        <f>C179&amp;D179&amp;E179&amp;F179&amp;G179</f>
        <v>00004094410189089244</v>
      </c>
    </row>
    <row r="180" spans="1:12" ht="33.75">
      <c r="A180" s="66" t="s">
        <v>288</v>
      </c>
      <c r="B180" s="67" t="s">
        <v>7</v>
      </c>
      <c r="C180" s="68" t="s">
        <v>97</v>
      </c>
      <c r="D180" s="86" t="s">
        <v>276</v>
      </c>
      <c r="E180" s="155" t="s">
        <v>294</v>
      </c>
      <c r="F180" s="158"/>
      <c r="G180" s="90" t="s">
        <v>97</v>
      </c>
      <c r="H180" s="107">
        <v>24053</v>
      </c>
      <c r="I180" s="108">
        <v>24053</v>
      </c>
      <c r="J180" s="109">
        <f t="shared" si="6"/>
        <v>0</v>
      </c>
      <c r="K180" s="80" t="str">
        <f t="shared" si="7"/>
        <v>00004094410189090000</v>
      </c>
      <c r="L180" s="70" t="s">
        <v>293</v>
      </c>
    </row>
    <row r="181" spans="1:12" ht="22.5">
      <c r="A181" s="66" t="s">
        <v>158</v>
      </c>
      <c r="B181" s="67" t="s">
        <v>7</v>
      </c>
      <c r="C181" s="68" t="s">
        <v>97</v>
      </c>
      <c r="D181" s="86" t="s">
        <v>276</v>
      </c>
      <c r="E181" s="155" t="s">
        <v>294</v>
      </c>
      <c r="F181" s="158"/>
      <c r="G181" s="90" t="s">
        <v>7</v>
      </c>
      <c r="H181" s="107">
        <v>24053</v>
      </c>
      <c r="I181" s="108">
        <v>24053</v>
      </c>
      <c r="J181" s="109">
        <f t="shared" si="6"/>
        <v>0</v>
      </c>
      <c r="K181" s="80" t="str">
        <f t="shared" si="7"/>
        <v>00004094410189090200</v>
      </c>
      <c r="L181" s="70" t="s">
        <v>295</v>
      </c>
    </row>
    <row r="182" spans="1:12" ht="22.5">
      <c r="A182" s="66" t="s">
        <v>160</v>
      </c>
      <c r="B182" s="67" t="s">
        <v>7</v>
      </c>
      <c r="C182" s="68" t="s">
        <v>97</v>
      </c>
      <c r="D182" s="86" t="s">
        <v>276</v>
      </c>
      <c r="E182" s="155" t="s">
        <v>294</v>
      </c>
      <c r="F182" s="158"/>
      <c r="G182" s="90" t="s">
        <v>162</v>
      </c>
      <c r="H182" s="107">
        <v>24053</v>
      </c>
      <c r="I182" s="108">
        <v>24053</v>
      </c>
      <c r="J182" s="109">
        <f t="shared" si="6"/>
        <v>0</v>
      </c>
      <c r="K182" s="80" t="str">
        <f t="shared" si="7"/>
        <v>00004094410189090240</v>
      </c>
      <c r="L182" s="70" t="s">
        <v>296</v>
      </c>
    </row>
    <row r="183" spans="1:12" s="58" customFormat="1" ht="22.5">
      <c r="A183" s="56" t="s">
        <v>165</v>
      </c>
      <c r="B183" s="55" t="s">
        <v>7</v>
      </c>
      <c r="C183" s="83" t="s">
        <v>97</v>
      </c>
      <c r="D183" s="87" t="s">
        <v>276</v>
      </c>
      <c r="E183" s="152" t="s">
        <v>294</v>
      </c>
      <c r="F183" s="159"/>
      <c r="G183" s="84" t="s">
        <v>166</v>
      </c>
      <c r="H183" s="110">
        <v>24053</v>
      </c>
      <c r="I183" s="111">
        <v>24053</v>
      </c>
      <c r="J183" s="112">
        <f t="shared" si="6"/>
        <v>0</v>
      </c>
      <c r="K183" s="80" t="str">
        <f t="shared" si="7"/>
        <v>00004094410189090244</v>
      </c>
      <c r="L183" s="57" t="str">
        <f>C183&amp;D183&amp;E183&amp;F183&amp;G183</f>
        <v>00004094410189090244</v>
      </c>
    </row>
    <row r="184" spans="1:12" ht="45">
      <c r="A184" s="66" t="s">
        <v>297</v>
      </c>
      <c r="B184" s="67" t="s">
        <v>7</v>
      </c>
      <c r="C184" s="68" t="s">
        <v>97</v>
      </c>
      <c r="D184" s="86" t="s">
        <v>276</v>
      </c>
      <c r="E184" s="155" t="s">
        <v>299</v>
      </c>
      <c r="F184" s="158"/>
      <c r="G184" s="90" t="s">
        <v>97</v>
      </c>
      <c r="H184" s="107">
        <v>359000</v>
      </c>
      <c r="I184" s="108">
        <v>9000</v>
      </c>
      <c r="J184" s="109">
        <f t="shared" si="6"/>
        <v>350000</v>
      </c>
      <c r="K184" s="80" t="str">
        <f t="shared" si="7"/>
        <v>00004094420000000000</v>
      </c>
      <c r="L184" s="70" t="s">
        <v>298</v>
      </c>
    </row>
    <row r="185" spans="1:12" ht="48.75" customHeight="1">
      <c r="A185" s="66" t="s">
        <v>300</v>
      </c>
      <c r="B185" s="67" t="s">
        <v>7</v>
      </c>
      <c r="C185" s="68" t="s">
        <v>97</v>
      </c>
      <c r="D185" s="86" t="s">
        <v>276</v>
      </c>
      <c r="E185" s="155" t="s">
        <v>302</v>
      </c>
      <c r="F185" s="158"/>
      <c r="G185" s="90" t="s">
        <v>97</v>
      </c>
      <c r="H185" s="107">
        <v>359000</v>
      </c>
      <c r="I185" s="108">
        <v>9000</v>
      </c>
      <c r="J185" s="109">
        <f t="shared" si="6"/>
        <v>350000</v>
      </c>
      <c r="K185" s="80" t="str">
        <f t="shared" si="7"/>
        <v>00004094420198980000</v>
      </c>
      <c r="L185" s="70" t="s">
        <v>301</v>
      </c>
    </row>
    <row r="186" spans="1:12" ht="22.5">
      <c r="A186" s="66" t="s">
        <v>158</v>
      </c>
      <c r="B186" s="67" t="s">
        <v>7</v>
      </c>
      <c r="C186" s="68" t="s">
        <v>97</v>
      </c>
      <c r="D186" s="86" t="s">
        <v>276</v>
      </c>
      <c r="E186" s="155" t="s">
        <v>302</v>
      </c>
      <c r="F186" s="158"/>
      <c r="G186" s="90" t="s">
        <v>7</v>
      </c>
      <c r="H186" s="107">
        <v>359000</v>
      </c>
      <c r="I186" s="108">
        <v>9000</v>
      </c>
      <c r="J186" s="109">
        <f t="shared" si="6"/>
        <v>350000</v>
      </c>
      <c r="K186" s="80" t="str">
        <f t="shared" si="7"/>
        <v>00004094420198980200</v>
      </c>
      <c r="L186" s="70" t="s">
        <v>303</v>
      </c>
    </row>
    <row r="187" spans="1:12" ht="22.5">
      <c r="A187" s="66" t="s">
        <v>160</v>
      </c>
      <c r="B187" s="67" t="s">
        <v>7</v>
      </c>
      <c r="C187" s="68" t="s">
        <v>97</v>
      </c>
      <c r="D187" s="86" t="s">
        <v>276</v>
      </c>
      <c r="E187" s="155" t="s">
        <v>302</v>
      </c>
      <c r="F187" s="158"/>
      <c r="G187" s="90" t="s">
        <v>162</v>
      </c>
      <c r="H187" s="107">
        <v>359000</v>
      </c>
      <c r="I187" s="108">
        <v>9000</v>
      </c>
      <c r="J187" s="109">
        <f t="shared" si="6"/>
        <v>350000</v>
      </c>
      <c r="K187" s="80" t="str">
        <f t="shared" si="7"/>
        <v>00004094420198980240</v>
      </c>
      <c r="L187" s="70" t="s">
        <v>304</v>
      </c>
    </row>
    <row r="188" spans="1:12" s="58" customFormat="1" ht="22.5">
      <c r="A188" s="56" t="s">
        <v>165</v>
      </c>
      <c r="B188" s="55" t="s">
        <v>7</v>
      </c>
      <c r="C188" s="83" t="s">
        <v>97</v>
      </c>
      <c r="D188" s="87" t="s">
        <v>276</v>
      </c>
      <c r="E188" s="152" t="s">
        <v>302</v>
      </c>
      <c r="F188" s="159"/>
      <c r="G188" s="84" t="s">
        <v>166</v>
      </c>
      <c r="H188" s="110">
        <v>359000</v>
      </c>
      <c r="I188" s="111">
        <v>9000</v>
      </c>
      <c r="J188" s="112">
        <f t="shared" si="6"/>
        <v>350000</v>
      </c>
      <c r="K188" s="80" t="str">
        <f t="shared" si="7"/>
        <v>00004094420198980244</v>
      </c>
      <c r="L188" s="57" t="str">
        <f>C188&amp;D188&amp;E188&amp;F188&amp;G188</f>
        <v>00004094420198980244</v>
      </c>
    </row>
    <row r="189" spans="1:12" ht="12.75">
      <c r="A189" s="66" t="s">
        <v>305</v>
      </c>
      <c r="B189" s="67" t="s">
        <v>7</v>
      </c>
      <c r="C189" s="68" t="s">
        <v>97</v>
      </c>
      <c r="D189" s="86" t="s">
        <v>307</v>
      </c>
      <c r="E189" s="155" t="s">
        <v>121</v>
      </c>
      <c r="F189" s="158"/>
      <c r="G189" s="90" t="s">
        <v>97</v>
      </c>
      <c r="H189" s="107">
        <v>425000</v>
      </c>
      <c r="I189" s="108">
        <v>25000</v>
      </c>
      <c r="J189" s="109">
        <f t="shared" si="6"/>
        <v>400000</v>
      </c>
      <c r="K189" s="80" t="str">
        <f t="shared" si="7"/>
        <v>00004120000000000000</v>
      </c>
      <c r="L189" s="70" t="s">
        <v>306</v>
      </c>
    </row>
    <row r="190" spans="1:12" ht="33.75">
      <c r="A190" s="66" t="s">
        <v>308</v>
      </c>
      <c r="B190" s="67" t="s">
        <v>7</v>
      </c>
      <c r="C190" s="68" t="s">
        <v>97</v>
      </c>
      <c r="D190" s="86" t="s">
        <v>307</v>
      </c>
      <c r="E190" s="155" t="s">
        <v>310</v>
      </c>
      <c r="F190" s="158"/>
      <c r="G190" s="90" t="s">
        <v>97</v>
      </c>
      <c r="H190" s="107">
        <v>425000</v>
      </c>
      <c r="I190" s="108">
        <v>25000</v>
      </c>
      <c r="J190" s="109">
        <f t="shared" si="6"/>
        <v>400000</v>
      </c>
      <c r="K190" s="80" t="str">
        <f t="shared" si="7"/>
        <v>00004124500000000000</v>
      </c>
      <c r="L190" s="70" t="s">
        <v>309</v>
      </c>
    </row>
    <row r="191" spans="1:12" ht="22.5">
      <c r="A191" s="66" t="s">
        <v>311</v>
      </c>
      <c r="B191" s="67" t="s">
        <v>7</v>
      </c>
      <c r="C191" s="68" t="s">
        <v>97</v>
      </c>
      <c r="D191" s="86" t="s">
        <v>307</v>
      </c>
      <c r="E191" s="155" t="s">
        <v>313</v>
      </c>
      <c r="F191" s="158"/>
      <c r="G191" s="90" t="s">
        <v>97</v>
      </c>
      <c r="H191" s="107">
        <v>25000</v>
      </c>
      <c r="I191" s="108"/>
      <c r="J191" s="109">
        <f t="shared" si="6"/>
        <v>25000</v>
      </c>
      <c r="K191" s="80" t="str">
        <f t="shared" si="7"/>
        <v>00004124510000000000</v>
      </c>
      <c r="L191" s="70" t="s">
        <v>312</v>
      </c>
    </row>
    <row r="192" spans="1:12" ht="33.75">
      <c r="A192" s="66" t="s">
        <v>314</v>
      </c>
      <c r="B192" s="67" t="s">
        <v>7</v>
      </c>
      <c r="C192" s="68" t="s">
        <v>97</v>
      </c>
      <c r="D192" s="86" t="s">
        <v>307</v>
      </c>
      <c r="E192" s="155" t="s">
        <v>316</v>
      </c>
      <c r="F192" s="158"/>
      <c r="G192" s="90" t="s">
        <v>97</v>
      </c>
      <c r="H192" s="107">
        <v>25000</v>
      </c>
      <c r="I192" s="108"/>
      <c r="J192" s="109">
        <f t="shared" si="6"/>
        <v>25000</v>
      </c>
      <c r="K192" s="80" t="str">
        <f t="shared" si="7"/>
        <v>00004124510122220000</v>
      </c>
      <c r="L192" s="70" t="s">
        <v>315</v>
      </c>
    </row>
    <row r="193" spans="1:12" ht="22.5">
      <c r="A193" s="66" t="s">
        <v>158</v>
      </c>
      <c r="B193" s="67" t="s">
        <v>7</v>
      </c>
      <c r="C193" s="68" t="s">
        <v>97</v>
      </c>
      <c r="D193" s="86" t="s">
        <v>307</v>
      </c>
      <c r="E193" s="155" t="s">
        <v>316</v>
      </c>
      <c r="F193" s="158"/>
      <c r="G193" s="90" t="s">
        <v>7</v>
      </c>
      <c r="H193" s="107">
        <v>25000</v>
      </c>
      <c r="I193" s="108"/>
      <c r="J193" s="109">
        <f t="shared" si="6"/>
        <v>25000</v>
      </c>
      <c r="K193" s="80" t="str">
        <f t="shared" si="7"/>
        <v>00004124510122220200</v>
      </c>
      <c r="L193" s="70" t="s">
        <v>317</v>
      </c>
    </row>
    <row r="194" spans="1:12" ht="22.5">
      <c r="A194" s="66" t="s">
        <v>160</v>
      </c>
      <c r="B194" s="67" t="s">
        <v>7</v>
      </c>
      <c r="C194" s="68" t="s">
        <v>97</v>
      </c>
      <c r="D194" s="86" t="s">
        <v>307</v>
      </c>
      <c r="E194" s="155" t="s">
        <v>316</v>
      </c>
      <c r="F194" s="158"/>
      <c r="G194" s="90" t="s">
        <v>162</v>
      </c>
      <c r="H194" s="107">
        <v>25000</v>
      </c>
      <c r="I194" s="108"/>
      <c r="J194" s="109">
        <f t="shared" si="6"/>
        <v>25000</v>
      </c>
      <c r="K194" s="80" t="str">
        <f t="shared" si="7"/>
        <v>00004124510122220240</v>
      </c>
      <c r="L194" s="70" t="s">
        <v>318</v>
      </c>
    </row>
    <row r="195" spans="1:12" s="58" customFormat="1" ht="22.5">
      <c r="A195" s="56" t="s">
        <v>165</v>
      </c>
      <c r="B195" s="55" t="s">
        <v>7</v>
      </c>
      <c r="C195" s="83" t="s">
        <v>97</v>
      </c>
      <c r="D195" s="87" t="s">
        <v>307</v>
      </c>
      <c r="E195" s="152" t="s">
        <v>316</v>
      </c>
      <c r="F195" s="159"/>
      <c r="G195" s="84" t="s">
        <v>166</v>
      </c>
      <c r="H195" s="110">
        <v>25000</v>
      </c>
      <c r="I195" s="111"/>
      <c r="J195" s="112">
        <f t="shared" si="6"/>
        <v>25000</v>
      </c>
      <c r="K195" s="80" t="str">
        <f t="shared" si="7"/>
        <v>00004124510122220244</v>
      </c>
      <c r="L195" s="57" t="str">
        <f>C195&amp;D195&amp;E195&amp;F195&amp;G195</f>
        <v>00004124510122220244</v>
      </c>
    </row>
    <row r="196" spans="1:12" ht="33.75">
      <c r="A196" s="66" t="s">
        <v>319</v>
      </c>
      <c r="B196" s="67" t="s">
        <v>7</v>
      </c>
      <c r="C196" s="68" t="s">
        <v>97</v>
      </c>
      <c r="D196" s="86" t="s">
        <v>307</v>
      </c>
      <c r="E196" s="155" t="s">
        <v>321</v>
      </c>
      <c r="F196" s="158"/>
      <c r="G196" s="90" t="s">
        <v>97</v>
      </c>
      <c r="H196" s="107">
        <v>400000</v>
      </c>
      <c r="I196" s="108">
        <v>25000</v>
      </c>
      <c r="J196" s="109">
        <f t="shared" si="6"/>
        <v>375000</v>
      </c>
      <c r="K196" s="80" t="str">
        <f t="shared" si="7"/>
        <v>00004124520000000000</v>
      </c>
      <c r="L196" s="70" t="s">
        <v>320</v>
      </c>
    </row>
    <row r="197" spans="1:12" ht="38.25" customHeight="1">
      <c r="A197" s="66" t="s">
        <v>322</v>
      </c>
      <c r="B197" s="67" t="s">
        <v>7</v>
      </c>
      <c r="C197" s="68" t="s">
        <v>97</v>
      </c>
      <c r="D197" s="86" t="s">
        <v>307</v>
      </c>
      <c r="E197" s="155" t="s">
        <v>324</v>
      </c>
      <c r="F197" s="158"/>
      <c r="G197" s="90" t="s">
        <v>97</v>
      </c>
      <c r="H197" s="107">
        <v>400000</v>
      </c>
      <c r="I197" s="108">
        <v>25000</v>
      </c>
      <c r="J197" s="109">
        <f t="shared" si="6"/>
        <v>375000</v>
      </c>
      <c r="K197" s="80" t="str">
        <f t="shared" si="7"/>
        <v>00004124520122020000</v>
      </c>
      <c r="L197" s="70" t="s">
        <v>323</v>
      </c>
    </row>
    <row r="198" spans="1:12" ht="22.5">
      <c r="A198" s="66" t="s">
        <v>158</v>
      </c>
      <c r="B198" s="67" t="s">
        <v>7</v>
      </c>
      <c r="C198" s="68" t="s">
        <v>97</v>
      </c>
      <c r="D198" s="86" t="s">
        <v>307</v>
      </c>
      <c r="E198" s="155" t="s">
        <v>324</v>
      </c>
      <c r="F198" s="158"/>
      <c r="G198" s="90" t="s">
        <v>7</v>
      </c>
      <c r="H198" s="107">
        <v>400000</v>
      </c>
      <c r="I198" s="108">
        <v>25000</v>
      </c>
      <c r="J198" s="109">
        <f t="shared" si="6"/>
        <v>375000</v>
      </c>
      <c r="K198" s="80" t="str">
        <f t="shared" si="7"/>
        <v>00004124520122020200</v>
      </c>
      <c r="L198" s="70" t="s">
        <v>325</v>
      </c>
    </row>
    <row r="199" spans="1:12" ht="22.5">
      <c r="A199" s="66" t="s">
        <v>160</v>
      </c>
      <c r="B199" s="67" t="s">
        <v>7</v>
      </c>
      <c r="C199" s="68" t="s">
        <v>97</v>
      </c>
      <c r="D199" s="86" t="s">
        <v>307</v>
      </c>
      <c r="E199" s="155" t="s">
        <v>324</v>
      </c>
      <c r="F199" s="158"/>
      <c r="G199" s="90" t="s">
        <v>162</v>
      </c>
      <c r="H199" s="107">
        <v>400000</v>
      </c>
      <c r="I199" s="108">
        <v>25000</v>
      </c>
      <c r="J199" s="109">
        <f t="shared" si="6"/>
        <v>375000</v>
      </c>
      <c r="K199" s="80" t="str">
        <f t="shared" si="7"/>
        <v>00004124520122020240</v>
      </c>
      <c r="L199" s="70" t="s">
        <v>326</v>
      </c>
    </row>
    <row r="200" spans="1:12" s="58" customFormat="1" ht="22.5">
      <c r="A200" s="56" t="s">
        <v>165</v>
      </c>
      <c r="B200" s="55" t="s">
        <v>7</v>
      </c>
      <c r="C200" s="83" t="s">
        <v>97</v>
      </c>
      <c r="D200" s="87" t="s">
        <v>307</v>
      </c>
      <c r="E200" s="152" t="s">
        <v>324</v>
      </c>
      <c r="F200" s="159"/>
      <c r="G200" s="84" t="s">
        <v>166</v>
      </c>
      <c r="H200" s="110">
        <v>400000</v>
      </c>
      <c r="I200" s="111">
        <v>25000</v>
      </c>
      <c r="J200" s="112">
        <f t="shared" si="6"/>
        <v>375000</v>
      </c>
      <c r="K200" s="80" t="str">
        <f t="shared" si="7"/>
        <v>00004124520122020244</v>
      </c>
      <c r="L200" s="57" t="str">
        <f>C200&amp;D200&amp;E200&amp;F200&amp;G200</f>
        <v>00004124520122020244</v>
      </c>
    </row>
    <row r="201" spans="1:12" ht="12.75">
      <c r="A201" s="66" t="s">
        <v>327</v>
      </c>
      <c r="B201" s="67" t="s">
        <v>7</v>
      </c>
      <c r="C201" s="68" t="s">
        <v>97</v>
      </c>
      <c r="D201" s="86" t="s">
        <v>329</v>
      </c>
      <c r="E201" s="155" t="s">
        <v>121</v>
      </c>
      <c r="F201" s="158"/>
      <c r="G201" s="90" t="s">
        <v>97</v>
      </c>
      <c r="H201" s="107">
        <v>38981517</v>
      </c>
      <c r="I201" s="108">
        <v>13632528.34</v>
      </c>
      <c r="J201" s="109">
        <f t="shared" si="6"/>
        <v>25348988.66</v>
      </c>
      <c r="K201" s="80" t="str">
        <f t="shared" si="7"/>
        <v>00005000000000000000</v>
      </c>
      <c r="L201" s="70" t="s">
        <v>328</v>
      </c>
    </row>
    <row r="202" spans="1:12" ht="12.75">
      <c r="A202" s="66" t="s">
        <v>330</v>
      </c>
      <c r="B202" s="67" t="s">
        <v>7</v>
      </c>
      <c r="C202" s="68" t="s">
        <v>97</v>
      </c>
      <c r="D202" s="86" t="s">
        <v>332</v>
      </c>
      <c r="E202" s="155" t="s">
        <v>121</v>
      </c>
      <c r="F202" s="158"/>
      <c r="G202" s="90" t="s">
        <v>97</v>
      </c>
      <c r="H202" s="107">
        <v>34585517</v>
      </c>
      <c r="I202" s="108">
        <v>10640318.19</v>
      </c>
      <c r="J202" s="109">
        <f t="shared" si="6"/>
        <v>23945198.81</v>
      </c>
      <c r="K202" s="80" t="str">
        <f t="shared" si="7"/>
        <v>00005010000000000000</v>
      </c>
      <c r="L202" s="70" t="s">
        <v>331</v>
      </c>
    </row>
    <row r="203" spans="1:12" ht="33.75">
      <c r="A203" s="66" t="s">
        <v>333</v>
      </c>
      <c r="B203" s="67" t="s">
        <v>7</v>
      </c>
      <c r="C203" s="68" t="s">
        <v>97</v>
      </c>
      <c r="D203" s="86" t="s">
        <v>332</v>
      </c>
      <c r="E203" s="155" t="s">
        <v>335</v>
      </c>
      <c r="F203" s="158"/>
      <c r="G203" s="90" t="s">
        <v>97</v>
      </c>
      <c r="H203" s="107">
        <v>34585517</v>
      </c>
      <c r="I203" s="108">
        <v>10640318.19</v>
      </c>
      <c r="J203" s="109">
        <f t="shared" si="6"/>
        <v>23945198.81</v>
      </c>
      <c r="K203" s="80" t="str">
        <f t="shared" si="7"/>
        <v>00005014600000000000</v>
      </c>
      <c r="L203" s="70" t="s">
        <v>334</v>
      </c>
    </row>
    <row r="204" spans="1:12" ht="45">
      <c r="A204" s="66" t="s">
        <v>336</v>
      </c>
      <c r="B204" s="67" t="s">
        <v>7</v>
      </c>
      <c r="C204" s="68" t="s">
        <v>97</v>
      </c>
      <c r="D204" s="86" t="s">
        <v>332</v>
      </c>
      <c r="E204" s="155" t="s">
        <v>338</v>
      </c>
      <c r="F204" s="158"/>
      <c r="G204" s="90" t="s">
        <v>97</v>
      </c>
      <c r="H204" s="107">
        <v>33325764</v>
      </c>
      <c r="I204" s="108">
        <v>9997729.2</v>
      </c>
      <c r="J204" s="109">
        <f t="shared" si="6"/>
        <v>23328034.8</v>
      </c>
      <c r="K204" s="80" t="str">
        <f t="shared" si="7"/>
        <v>00005014610000000000</v>
      </c>
      <c r="L204" s="70" t="s">
        <v>337</v>
      </c>
    </row>
    <row r="205" spans="1:12" ht="78.75">
      <c r="A205" s="66" t="s">
        <v>339</v>
      </c>
      <c r="B205" s="67" t="s">
        <v>7</v>
      </c>
      <c r="C205" s="68" t="s">
        <v>97</v>
      </c>
      <c r="D205" s="86" t="s">
        <v>332</v>
      </c>
      <c r="E205" s="155" t="s">
        <v>341</v>
      </c>
      <c r="F205" s="158"/>
      <c r="G205" s="90" t="s">
        <v>97</v>
      </c>
      <c r="H205" s="107">
        <v>19447249</v>
      </c>
      <c r="I205" s="108">
        <v>5834175</v>
      </c>
      <c r="J205" s="109">
        <f t="shared" si="6"/>
        <v>13613074</v>
      </c>
      <c r="K205" s="80" t="str">
        <f t="shared" si="7"/>
        <v>00005014610109502000</v>
      </c>
      <c r="L205" s="70" t="s">
        <v>340</v>
      </c>
    </row>
    <row r="206" spans="1:12" ht="22.5">
      <c r="A206" s="66" t="s">
        <v>342</v>
      </c>
      <c r="B206" s="67" t="s">
        <v>7</v>
      </c>
      <c r="C206" s="68" t="s">
        <v>97</v>
      </c>
      <c r="D206" s="86" t="s">
        <v>332</v>
      </c>
      <c r="E206" s="155" t="s">
        <v>341</v>
      </c>
      <c r="F206" s="158"/>
      <c r="G206" s="90" t="s">
        <v>344</v>
      </c>
      <c r="H206" s="107">
        <v>19447249</v>
      </c>
      <c r="I206" s="108">
        <v>5834175</v>
      </c>
      <c r="J206" s="109">
        <f t="shared" si="6"/>
        <v>13613074</v>
      </c>
      <c r="K206" s="80" t="str">
        <f t="shared" si="7"/>
        <v>00005014610109502400</v>
      </c>
      <c r="L206" s="70" t="s">
        <v>343</v>
      </c>
    </row>
    <row r="207" spans="1:12" ht="12.75">
      <c r="A207" s="66" t="s">
        <v>345</v>
      </c>
      <c r="B207" s="67" t="s">
        <v>7</v>
      </c>
      <c r="C207" s="68" t="s">
        <v>97</v>
      </c>
      <c r="D207" s="86" t="s">
        <v>332</v>
      </c>
      <c r="E207" s="155" t="s">
        <v>341</v>
      </c>
      <c r="F207" s="158"/>
      <c r="G207" s="90" t="s">
        <v>347</v>
      </c>
      <c r="H207" s="107">
        <v>19447249</v>
      </c>
      <c r="I207" s="108">
        <v>5834175</v>
      </c>
      <c r="J207" s="109">
        <f t="shared" si="6"/>
        <v>13613074</v>
      </c>
      <c r="K207" s="80" t="str">
        <f t="shared" si="7"/>
        <v>00005014610109502410</v>
      </c>
      <c r="L207" s="70" t="s">
        <v>346</v>
      </c>
    </row>
    <row r="208" spans="1:12" s="58" customFormat="1" ht="33.75">
      <c r="A208" s="56" t="s">
        <v>348</v>
      </c>
      <c r="B208" s="55" t="s">
        <v>7</v>
      </c>
      <c r="C208" s="83" t="s">
        <v>97</v>
      </c>
      <c r="D208" s="87" t="s">
        <v>332</v>
      </c>
      <c r="E208" s="152" t="s">
        <v>341</v>
      </c>
      <c r="F208" s="159"/>
      <c r="G208" s="84" t="s">
        <v>349</v>
      </c>
      <c r="H208" s="110">
        <v>19447249</v>
      </c>
      <c r="I208" s="111">
        <v>5834175</v>
      </c>
      <c r="J208" s="112">
        <f t="shared" si="6"/>
        <v>13613074</v>
      </c>
      <c r="K208" s="80" t="str">
        <f t="shared" si="7"/>
        <v>00005014610109502412</v>
      </c>
      <c r="L208" s="57" t="str">
        <f>C208&amp;D208&amp;E208&amp;F208&amp;G208</f>
        <v>00005014610109502412</v>
      </c>
    </row>
    <row r="209" spans="1:12" ht="56.25">
      <c r="A209" s="66" t="s">
        <v>350</v>
      </c>
      <c r="B209" s="67" t="s">
        <v>7</v>
      </c>
      <c r="C209" s="68" t="s">
        <v>97</v>
      </c>
      <c r="D209" s="86" t="s">
        <v>332</v>
      </c>
      <c r="E209" s="155" t="s">
        <v>352</v>
      </c>
      <c r="F209" s="158"/>
      <c r="G209" s="90" t="s">
        <v>97</v>
      </c>
      <c r="H209" s="107">
        <v>13878515</v>
      </c>
      <c r="I209" s="108">
        <v>4163554.2</v>
      </c>
      <c r="J209" s="109">
        <f t="shared" si="6"/>
        <v>9714960.8</v>
      </c>
      <c r="K209" s="80" t="str">
        <f t="shared" si="7"/>
        <v>00005014610109602000</v>
      </c>
      <c r="L209" s="70" t="s">
        <v>351</v>
      </c>
    </row>
    <row r="210" spans="1:12" ht="22.5">
      <c r="A210" s="66" t="s">
        <v>342</v>
      </c>
      <c r="B210" s="67" t="s">
        <v>7</v>
      </c>
      <c r="C210" s="68" t="s">
        <v>97</v>
      </c>
      <c r="D210" s="86" t="s">
        <v>332</v>
      </c>
      <c r="E210" s="155" t="s">
        <v>352</v>
      </c>
      <c r="F210" s="158"/>
      <c r="G210" s="90" t="s">
        <v>344</v>
      </c>
      <c r="H210" s="107">
        <v>13878515</v>
      </c>
      <c r="I210" s="108">
        <v>4163554.2</v>
      </c>
      <c r="J210" s="109">
        <f t="shared" si="6"/>
        <v>9714960.8</v>
      </c>
      <c r="K210" s="80" t="str">
        <f t="shared" si="7"/>
        <v>00005014610109602400</v>
      </c>
      <c r="L210" s="70" t="s">
        <v>353</v>
      </c>
    </row>
    <row r="211" spans="1:12" ht="12.75">
      <c r="A211" s="66" t="s">
        <v>345</v>
      </c>
      <c r="B211" s="67" t="s">
        <v>7</v>
      </c>
      <c r="C211" s="68" t="s">
        <v>97</v>
      </c>
      <c r="D211" s="86" t="s">
        <v>332</v>
      </c>
      <c r="E211" s="155" t="s">
        <v>352</v>
      </c>
      <c r="F211" s="158"/>
      <c r="G211" s="90" t="s">
        <v>347</v>
      </c>
      <c r="H211" s="107">
        <v>13878515</v>
      </c>
      <c r="I211" s="108">
        <v>4163554.2</v>
      </c>
      <c r="J211" s="109">
        <f t="shared" si="6"/>
        <v>9714960.8</v>
      </c>
      <c r="K211" s="80" t="str">
        <f t="shared" si="7"/>
        <v>00005014610109602410</v>
      </c>
      <c r="L211" s="70" t="s">
        <v>354</v>
      </c>
    </row>
    <row r="212" spans="1:12" s="58" customFormat="1" ht="33.75">
      <c r="A212" s="56" t="s">
        <v>348</v>
      </c>
      <c r="B212" s="55" t="s">
        <v>7</v>
      </c>
      <c r="C212" s="83" t="s">
        <v>97</v>
      </c>
      <c r="D212" s="87" t="s">
        <v>332</v>
      </c>
      <c r="E212" s="152" t="s">
        <v>352</v>
      </c>
      <c r="F212" s="159"/>
      <c r="G212" s="84" t="s">
        <v>349</v>
      </c>
      <c r="H212" s="110">
        <v>13878515</v>
      </c>
      <c r="I212" s="111">
        <v>4163554.2</v>
      </c>
      <c r="J212" s="112">
        <f aca="true" t="shared" si="8" ref="J212:J275">H212-I212</f>
        <v>9714960.8</v>
      </c>
      <c r="K212" s="80" t="str">
        <f aca="true" t="shared" si="9" ref="K212:K275">C212&amp;D212&amp;E212&amp;F212&amp;G212</f>
        <v>00005014610109602412</v>
      </c>
      <c r="L212" s="57" t="str">
        <f>C212&amp;D212&amp;E212&amp;F212&amp;G212</f>
        <v>00005014610109602412</v>
      </c>
    </row>
    <row r="213" spans="1:12" ht="33.75">
      <c r="A213" s="66" t="s">
        <v>355</v>
      </c>
      <c r="B213" s="67" t="s">
        <v>7</v>
      </c>
      <c r="C213" s="68" t="s">
        <v>97</v>
      </c>
      <c r="D213" s="86" t="s">
        <v>332</v>
      </c>
      <c r="E213" s="155" t="s">
        <v>357</v>
      </c>
      <c r="F213" s="158"/>
      <c r="G213" s="90" t="s">
        <v>97</v>
      </c>
      <c r="H213" s="107">
        <v>1259753</v>
      </c>
      <c r="I213" s="108">
        <v>642588.99</v>
      </c>
      <c r="J213" s="109">
        <f t="shared" si="8"/>
        <v>617164.01</v>
      </c>
      <c r="K213" s="80" t="str">
        <f t="shared" si="9"/>
        <v>00005014620000000000</v>
      </c>
      <c r="L213" s="70" t="s">
        <v>356</v>
      </c>
    </row>
    <row r="214" spans="1:12" ht="33.75">
      <c r="A214" s="66" t="s">
        <v>358</v>
      </c>
      <c r="B214" s="67" t="s">
        <v>7</v>
      </c>
      <c r="C214" s="68" t="s">
        <v>97</v>
      </c>
      <c r="D214" s="86" t="s">
        <v>332</v>
      </c>
      <c r="E214" s="155" t="s">
        <v>360</v>
      </c>
      <c r="F214" s="158"/>
      <c r="G214" s="90" t="s">
        <v>97</v>
      </c>
      <c r="H214" s="107">
        <v>1259753</v>
      </c>
      <c r="I214" s="108">
        <v>642588.99</v>
      </c>
      <c r="J214" s="109">
        <f t="shared" si="8"/>
        <v>617164.01</v>
      </c>
      <c r="K214" s="80" t="str">
        <f t="shared" si="9"/>
        <v>00005014620194400000</v>
      </c>
      <c r="L214" s="70" t="s">
        <v>359</v>
      </c>
    </row>
    <row r="215" spans="1:12" ht="22.5">
      <c r="A215" s="66" t="s">
        <v>158</v>
      </c>
      <c r="B215" s="67" t="s">
        <v>7</v>
      </c>
      <c r="C215" s="68" t="s">
        <v>97</v>
      </c>
      <c r="D215" s="86" t="s">
        <v>332</v>
      </c>
      <c r="E215" s="155" t="s">
        <v>360</v>
      </c>
      <c r="F215" s="158"/>
      <c r="G215" s="90" t="s">
        <v>7</v>
      </c>
      <c r="H215" s="107">
        <v>1259753</v>
      </c>
      <c r="I215" s="108">
        <v>642588.99</v>
      </c>
      <c r="J215" s="109">
        <f t="shared" si="8"/>
        <v>617164.01</v>
      </c>
      <c r="K215" s="80" t="str">
        <f t="shared" si="9"/>
        <v>00005014620194400200</v>
      </c>
      <c r="L215" s="70" t="s">
        <v>361</v>
      </c>
    </row>
    <row r="216" spans="1:12" ht="22.5">
      <c r="A216" s="66" t="s">
        <v>160</v>
      </c>
      <c r="B216" s="67" t="s">
        <v>7</v>
      </c>
      <c r="C216" s="68" t="s">
        <v>97</v>
      </c>
      <c r="D216" s="86" t="s">
        <v>332</v>
      </c>
      <c r="E216" s="155" t="s">
        <v>360</v>
      </c>
      <c r="F216" s="158"/>
      <c r="G216" s="90" t="s">
        <v>162</v>
      </c>
      <c r="H216" s="107">
        <v>1259753</v>
      </c>
      <c r="I216" s="108">
        <v>642588.99</v>
      </c>
      <c r="J216" s="109">
        <f t="shared" si="8"/>
        <v>617164.01</v>
      </c>
      <c r="K216" s="80" t="str">
        <f t="shared" si="9"/>
        <v>00005014620194400240</v>
      </c>
      <c r="L216" s="70" t="s">
        <v>362</v>
      </c>
    </row>
    <row r="217" spans="1:12" s="58" customFormat="1" ht="22.5">
      <c r="A217" s="56" t="s">
        <v>165</v>
      </c>
      <c r="B217" s="55" t="s">
        <v>7</v>
      </c>
      <c r="C217" s="83" t="s">
        <v>97</v>
      </c>
      <c r="D217" s="87" t="s">
        <v>332</v>
      </c>
      <c r="E217" s="152" t="s">
        <v>360</v>
      </c>
      <c r="F217" s="159"/>
      <c r="G217" s="84" t="s">
        <v>166</v>
      </c>
      <c r="H217" s="110">
        <v>1259753</v>
      </c>
      <c r="I217" s="111">
        <v>642588.99</v>
      </c>
      <c r="J217" s="112">
        <f t="shared" si="8"/>
        <v>617164.01</v>
      </c>
      <c r="K217" s="80" t="str">
        <f t="shared" si="9"/>
        <v>00005014620194400244</v>
      </c>
      <c r="L217" s="57" t="str">
        <f>C217&amp;D217&amp;E217&amp;F217&amp;G217</f>
        <v>00005014620194400244</v>
      </c>
    </row>
    <row r="218" spans="1:12" ht="12.75">
      <c r="A218" s="66" t="s">
        <v>363</v>
      </c>
      <c r="B218" s="67" t="s">
        <v>7</v>
      </c>
      <c r="C218" s="68" t="s">
        <v>97</v>
      </c>
      <c r="D218" s="86" t="s">
        <v>365</v>
      </c>
      <c r="E218" s="155" t="s">
        <v>121</v>
      </c>
      <c r="F218" s="158"/>
      <c r="G218" s="90" t="s">
        <v>97</v>
      </c>
      <c r="H218" s="107">
        <v>470000</v>
      </c>
      <c r="I218" s="108">
        <v>302685</v>
      </c>
      <c r="J218" s="109">
        <f t="shared" si="8"/>
        <v>167315</v>
      </c>
      <c r="K218" s="80" t="str">
        <f t="shared" si="9"/>
        <v>00005020000000000000</v>
      </c>
      <c r="L218" s="70" t="s">
        <v>364</v>
      </c>
    </row>
    <row r="219" spans="1:12" ht="26.25" customHeight="1">
      <c r="A219" s="66" t="s">
        <v>366</v>
      </c>
      <c r="B219" s="67" t="s">
        <v>7</v>
      </c>
      <c r="C219" s="68" t="s">
        <v>97</v>
      </c>
      <c r="D219" s="86" t="s">
        <v>365</v>
      </c>
      <c r="E219" s="155" t="s">
        <v>368</v>
      </c>
      <c r="F219" s="158"/>
      <c r="G219" s="90" t="s">
        <v>97</v>
      </c>
      <c r="H219" s="107">
        <v>20000</v>
      </c>
      <c r="I219" s="108"/>
      <c r="J219" s="109">
        <f t="shared" si="8"/>
        <v>20000</v>
      </c>
      <c r="K219" s="80" t="str">
        <f t="shared" si="9"/>
        <v>00005024900000000000</v>
      </c>
      <c r="L219" s="70" t="s">
        <v>367</v>
      </c>
    </row>
    <row r="220" spans="1:12" ht="38.25" customHeight="1">
      <c r="A220" s="66" t="s">
        <v>369</v>
      </c>
      <c r="B220" s="67" t="s">
        <v>7</v>
      </c>
      <c r="C220" s="68" t="s">
        <v>97</v>
      </c>
      <c r="D220" s="86" t="s">
        <v>365</v>
      </c>
      <c r="E220" s="155" t="s">
        <v>371</v>
      </c>
      <c r="F220" s="158"/>
      <c r="G220" s="90" t="s">
        <v>97</v>
      </c>
      <c r="H220" s="107">
        <v>20000</v>
      </c>
      <c r="I220" s="108"/>
      <c r="J220" s="109">
        <f t="shared" si="8"/>
        <v>20000</v>
      </c>
      <c r="K220" s="80" t="str">
        <f t="shared" si="9"/>
        <v>00005024900140000000</v>
      </c>
      <c r="L220" s="70" t="s">
        <v>370</v>
      </c>
    </row>
    <row r="221" spans="1:12" ht="22.5">
      <c r="A221" s="66" t="s">
        <v>158</v>
      </c>
      <c r="B221" s="67" t="s">
        <v>7</v>
      </c>
      <c r="C221" s="68" t="s">
        <v>97</v>
      </c>
      <c r="D221" s="86" t="s">
        <v>365</v>
      </c>
      <c r="E221" s="155" t="s">
        <v>371</v>
      </c>
      <c r="F221" s="158"/>
      <c r="G221" s="90" t="s">
        <v>7</v>
      </c>
      <c r="H221" s="107">
        <v>20000</v>
      </c>
      <c r="I221" s="108"/>
      <c r="J221" s="109">
        <f t="shared" si="8"/>
        <v>20000</v>
      </c>
      <c r="K221" s="80" t="str">
        <f t="shared" si="9"/>
        <v>00005024900140000200</v>
      </c>
      <c r="L221" s="70" t="s">
        <v>372</v>
      </c>
    </row>
    <row r="222" spans="1:12" ht="22.5">
      <c r="A222" s="66" t="s">
        <v>160</v>
      </c>
      <c r="B222" s="67" t="s">
        <v>7</v>
      </c>
      <c r="C222" s="68" t="s">
        <v>97</v>
      </c>
      <c r="D222" s="86" t="s">
        <v>365</v>
      </c>
      <c r="E222" s="155" t="s">
        <v>371</v>
      </c>
      <c r="F222" s="158"/>
      <c r="G222" s="90" t="s">
        <v>162</v>
      </c>
      <c r="H222" s="107">
        <v>20000</v>
      </c>
      <c r="I222" s="108"/>
      <c r="J222" s="109">
        <f t="shared" si="8"/>
        <v>20000</v>
      </c>
      <c r="K222" s="80" t="str">
        <f t="shared" si="9"/>
        <v>00005024900140000240</v>
      </c>
      <c r="L222" s="70" t="s">
        <v>373</v>
      </c>
    </row>
    <row r="223" spans="1:12" s="58" customFormat="1" ht="22.5">
      <c r="A223" s="56" t="s">
        <v>165</v>
      </c>
      <c r="B223" s="55" t="s">
        <v>7</v>
      </c>
      <c r="C223" s="83" t="s">
        <v>97</v>
      </c>
      <c r="D223" s="87" t="s">
        <v>365</v>
      </c>
      <c r="E223" s="152" t="s">
        <v>371</v>
      </c>
      <c r="F223" s="159"/>
      <c r="G223" s="84" t="s">
        <v>166</v>
      </c>
      <c r="H223" s="110">
        <v>20000</v>
      </c>
      <c r="I223" s="111"/>
      <c r="J223" s="112">
        <f t="shared" si="8"/>
        <v>20000</v>
      </c>
      <c r="K223" s="80" t="str">
        <f t="shared" si="9"/>
        <v>00005024900140000244</v>
      </c>
      <c r="L223" s="57" t="str">
        <f>C223&amp;D223&amp;E223&amp;F223&amp;G223</f>
        <v>00005024900140000244</v>
      </c>
    </row>
    <row r="224" spans="1:12" ht="12.75">
      <c r="A224" s="66" t="s">
        <v>126</v>
      </c>
      <c r="B224" s="67" t="s">
        <v>7</v>
      </c>
      <c r="C224" s="68" t="s">
        <v>97</v>
      </c>
      <c r="D224" s="86" t="s">
        <v>365</v>
      </c>
      <c r="E224" s="155" t="s">
        <v>375</v>
      </c>
      <c r="F224" s="158"/>
      <c r="G224" s="90" t="s">
        <v>97</v>
      </c>
      <c r="H224" s="107">
        <v>450000</v>
      </c>
      <c r="I224" s="108">
        <v>302685</v>
      </c>
      <c r="J224" s="109">
        <f t="shared" si="8"/>
        <v>147315</v>
      </c>
      <c r="K224" s="80" t="str">
        <f t="shared" si="9"/>
        <v>00005028400000000000</v>
      </c>
      <c r="L224" s="70" t="s">
        <v>374</v>
      </c>
    </row>
    <row r="225" spans="1:12" ht="33.75">
      <c r="A225" s="66" t="s">
        <v>376</v>
      </c>
      <c r="B225" s="67" t="s">
        <v>7</v>
      </c>
      <c r="C225" s="68" t="s">
        <v>97</v>
      </c>
      <c r="D225" s="86" t="s">
        <v>365</v>
      </c>
      <c r="E225" s="155" t="s">
        <v>378</v>
      </c>
      <c r="F225" s="158"/>
      <c r="G225" s="90" t="s">
        <v>97</v>
      </c>
      <c r="H225" s="107">
        <v>450000</v>
      </c>
      <c r="I225" s="108">
        <v>302685</v>
      </c>
      <c r="J225" s="109">
        <f t="shared" si="8"/>
        <v>147315</v>
      </c>
      <c r="K225" s="80" t="str">
        <f t="shared" si="9"/>
        <v>00005028460090090000</v>
      </c>
      <c r="L225" s="70" t="s">
        <v>377</v>
      </c>
    </row>
    <row r="226" spans="1:12" ht="12.75">
      <c r="A226" s="66" t="s">
        <v>167</v>
      </c>
      <c r="B226" s="67" t="s">
        <v>7</v>
      </c>
      <c r="C226" s="68" t="s">
        <v>97</v>
      </c>
      <c r="D226" s="86" t="s">
        <v>365</v>
      </c>
      <c r="E226" s="155" t="s">
        <v>378</v>
      </c>
      <c r="F226" s="158"/>
      <c r="G226" s="90" t="s">
        <v>169</v>
      </c>
      <c r="H226" s="107">
        <v>450000</v>
      </c>
      <c r="I226" s="108">
        <v>302685</v>
      </c>
      <c r="J226" s="109">
        <f t="shared" si="8"/>
        <v>147315</v>
      </c>
      <c r="K226" s="80" t="str">
        <f t="shared" si="9"/>
        <v>00005028460090090800</v>
      </c>
      <c r="L226" s="70" t="s">
        <v>379</v>
      </c>
    </row>
    <row r="227" spans="1:12" s="58" customFormat="1" ht="39" customHeight="1">
      <c r="A227" s="56" t="s">
        <v>380</v>
      </c>
      <c r="B227" s="55" t="s">
        <v>7</v>
      </c>
      <c r="C227" s="83" t="s">
        <v>97</v>
      </c>
      <c r="D227" s="87" t="s">
        <v>365</v>
      </c>
      <c r="E227" s="152" t="s">
        <v>378</v>
      </c>
      <c r="F227" s="159"/>
      <c r="G227" s="84" t="s">
        <v>381</v>
      </c>
      <c r="H227" s="110">
        <v>450000</v>
      </c>
      <c r="I227" s="111">
        <v>302685</v>
      </c>
      <c r="J227" s="112">
        <f t="shared" si="8"/>
        <v>147315</v>
      </c>
      <c r="K227" s="80" t="str">
        <f t="shared" si="9"/>
        <v>00005028460090090810</v>
      </c>
      <c r="L227" s="57" t="str">
        <f>C227&amp;D227&amp;E227&amp;F227&amp;G227</f>
        <v>00005028460090090810</v>
      </c>
    </row>
    <row r="228" spans="1:12" ht="12.75">
      <c r="A228" s="66" t="s">
        <v>382</v>
      </c>
      <c r="B228" s="67" t="s">
        <v>7</v>
      </c>
      <c r="C228" s="68" t="s">
        <v>97</v>
      </c>
      <c r="D228" s="86" t="s">
        <v>384</v>
      </c>
      <c r="E228" s="155" t="s">
        <v>121</v>
      </c>
      <c r="F228" s="158"/>
      <c r="G228" s="90" t="s">
        <v>97</v>
      </c>
      <c r="H228" s="107">
        <v>3608000</v>
      </c>
      <c r="I228" s="108">
        <v>2505965.29</v>
      </c>
      <c r="J228" s="109">
        <f t="shared" si="8"/>
        <v>1102034.71</v>
      </c>
      <c r="K228" s="80" t="str">
        <f t="shared" si="9"/>
        <v>00005030000000000000</v>
      </c>
      <c r="L228" s="70" t="s">
        <v>383</v>
      </c>
    </row>
    <row r="229" spans="1:12" ht="33.75">
      <c r="A229" s="66" t="s">
        <v>385</v>
      </c>
      <c r="B229" s="67" t="s">
        <v>7</v>
      </c>
      <c r="C229" s="68" t="s">
        <v>97</v>
      </c>
      <c r="D229" s="86" t="s">
        <v>384</v>
      </c>
      <c r="E229" s="155" t="s">
        <v>387</v>
      </c>
      <c r="F229" s="158"/>
      <c r="G229" s="90" t="s">
        <v>97</v>
      </c>
      <c r="H229" s="107">
        <v>3608000</v>
      </c>
      <c r="I229" s="108">
        <v>2505965.29</v>
      </c>
      <c r="J229" s="109">
        <f t="shared" si="8"/>
        <v>1102034.71</v>
      </c>
      <c r="K229" s="80" t="str">
        <f t="shared" si="9"/>
        <v>00005034700000000000</v>
      </c>
      <c r="L229" s="70" t="s">
        <v>386</v>
      </c>
    </row>
    <row r="230" spans="1:12" ht="31.5" customHeight="1">
      <c r="A230" s="66" t="s">
        <v>388</v>
      </c>
      <c r="B230" s="67" t="s">
        <v>7</v>
      </c>
      <c r="C230" s="68" t="s">
        <v>97</v>
      </c>
      <c r="D230" s="86" t="s">
        <v>384</v>
      </c>
      <c r="E230" s="155" t="s">
        <v>390</v>
      </c>
      <c r="F230" s="158"/>
      <c r="G230" s="90" t="s">
        <v>97</v>
      </c>
      <c r="H230" s="107">
        <v>2700000</v>
      </c>
      <c r="I230" s="108">
        <v>1939715.14</v>
      </c>
      <c r="J230" s="109">
        <f t="shared" si="8"/>
        <v>760284.86</v>
      </c>
      <c r="K230" s="80" t="str">
        <f t="shared" si="9"/>
        <v>00005034710000000000</v>
      </c>
      <c r="L230" s="70" t="s">
        <v>389</v>
      </c>
    </row>
    <row r="231" spans="1:12" ht="33.75">
      <c r="A231" s="66" t="s">
        <v>391</v>
      </c>
      <c r="B231" s="67" t="s">
        <v>7</v>
      </c>
      <c r="C231" s="68" t="s">
        <v>97</v>
      </c>
      <c r="D231" s="86" t="s">
        <v>384</v>
      </c>
      <c r="E231" s="155" t="s">
        <v>393</v>
      </c>
      <c r="F231" s="158"/>
      <c r="G231" s="90" t="s">
        <v>97</v>
      </c>
      <c r="H231" s="107">
        <v>2700000</v>
      </c>
      <c r="I231" s="108">
        <v>1939715.14</v>
      </c>
      <c r="J231" s="109">
        <f t="shared" si="8"/>
        <v>760284.86</v>
      </c>
      <c r="K231" s="80" t="str">
        <f t="shared" si="9"/>
        <v>00005034710111220000</v>
      </c>
      <c r="L231" s="70" t="s">
        <v>392</v>
      </c>
    </row>
    <row r="232" spans="1:12" ht="22.5">
      <c r="A232" s="66" t="s">
        <v>158</v>
      </c>
      <c r="B232" s="67" t="s">
        <v>7</v>
      </c>
      <c r="C232" s="68" t="s">
        <v>97</v>
      </c>
      <c r="D232" s="86" t="s">
        <v>384</v>
      </c>
      <c r="E232" s="155" t="s">
        <v>393</v>
      </c>
      <c r="F232" s="158"/>
      <c r="G232" s="90" t="s">
        <v>7</v>
      </c>
      <c r="H232" s="107">
        <v>2700000</v>
      </c>
      <c r="I232" s="108">
        <v>1939715.14</v>
      </c>
      <c r="J232" s="109">
        <f t="shared" si="8"/>
        <v>760284.86</v>
      </c>
      <c r="K232" s="80" t="str">
        <f t="shared" si="9"/>
        <v>00005034710111220200</v>
      </c>
      <c r="L232" s="70" t="s">
        <v>394</v>
      </c>
    </row>
    <row r="233" spans="1:12" ht="22.5">
      <c r="A233" s="66" t="s">
        <v>160</v>
      </c>
      <c r="B233" s="67" t="s">
        <v>7</v>
      </c>
      <c r="C233" s="68" t="s">
        <v>97</v>
      </c>
      <c r="D233" s="86" t="s">
        <v>384</v>
      </c>
      <c r="E233" s="155" t="s">
        <v>393</v>
      </c>
      <c r="F233" s="158"/>
      <c r="G233" s="90" t="s">
        <v>162</v>
      </c>
      <c r="H233" s="107">
        <v>2700000</v>
      </c>
      <c r="I233" s="108">
        <v>1939715.14</v>
      </c>
      <c r="J233" s="109">
        <f t="shared" si="8"/>
        <v>760284.86</v>
      </c>
      <c r="K233" s="80" t="str">
        <f t="shared" si="9"/>
        <v>00005034710111220240</v>
      </c>
      <c r="L233" s="70" t="s">
        <v>395</v>
      </c>
    </row>
    <row r="234" spans="1:12" s="58" customFormat="1" ht="22.5">
      <c r="A234" s="56" t="s">
        <v>165</v>
      </c>
      <c r="B234" s="55" t="s">
        <v>7</v>
      </c>
      <c r="C234" s="83" t="s">
        <v>97</v>
      </c>
      <c r="D234" s="87" t="s">
        <v>384</v>
      </c>
      <c r="E234" s="152" t="s">
        <v>393</v>
      </c>
      <c r="F234" s="159"/>
      <c r="G234" s="84" t="s">
        <v>166</v>
      </c>
      <c r="H234" s="110">
        <v>2700000</v>
      </c>
      <c r="I234" s="111">
        <v>1939715.14</v>
      </c>
      <c r="J234" s="112">
        <f t="shared" si="8"/>
        <v>760284.86</v>
      </c>
      <c r="K234" s="80" t="str">
        <f t="shared" si="9"/>
        <v>00005034710111220244</v>
      </c>
      <c r="L234" s="57" t="str">
        <f>C234&amp;D234&amp;E234&amp;F234&amp;G234</f>
        <v>00005034710111220244</v>
      </c>
    </row>
    <row r="235" spans="1:12" ht="22.5">
      <c r="A235" s="66" t="s">
        <v>396</v>
      </c>
      <c r="B235" s="67" t="s">
        <v>7</v>
      </c>
      <c r="C235" s="68" t="s">
        <v>97</v>
      </c>
      <c r="D235" s="86" t="s">
        <v>384</v>
      </c>
      <c r="E235" s="155" t="s">
        <v>398</v>
      </c>
      <c r="F235" s="158"/>
      <c r="G235" s="90" t="s">
        <v>97</v>
      </c>
      <c r="H235" s="107">
        <v>78000</v>
      </c>
      <c r="I235" s="108">
        <v>70946.55</v>
      </c>
      <c r="J235" s="109">
        <f t="shared" si="8"/>
        <v>7053.45</v>
      </c>
      <c r="K235" s="80" t="str">
        <f t="shared" si="9"/>
        <v>00005034720000000000</v>
      </c>
      <c r="L235" s="70" t="s">
        <v>397</v>
      </c>
    </row>
    <row r="236" spans="1:12" ht="33.75">
      <c r="A236" s="66" t="s">
        <v>399</v>
      </c>
      <c r="B236" s="67" t="s">
        <v>7</v>
      </c>
      <c r="C236" s="68" t="s">
        <v>97</v>
      </c>
      <c r="D236" s="86" t="s">
        <v>384</v>
      </c>
      <c r="E236" s="155" t="s">
        <v>401</v>
      </c>
      <c r="F236" s="158"/>
      <c r="G236" s="90" t="s">
        <v>97</v>
      </c>
      <c r="H236" s="107">
        <v>78000</v>
      </c>
      <c r="I236" s="108">
        <v>70946.55</v>
      </c>
      <c r="J236" s="109">
        <f t="shared" si="8"/>
        <v>7053.45</v>
      </c>
      <c r="K236" s="80" t="str">
        <f t="shared" si="9"/>
        <v>00005034720112220000</v>
      </c>
      <c r="L236" s="70" t="s">
        <v>400</v>
      </c>
    </row>
    <row r="237" spans="1:12" ht="22.5">
      <c r="A237" s="66" t="s">
        <v>158</v>
      </c>
      <c r="B237" s="67" t="s">
        <v>7</v>
      </c>
      <c r="C237" s="68" t="s">
        <v>97</v>
      </c>
      <c r="D237" s="86" t="s">
        <v>384</v>
      </c>
      <c r="E237" s="155" t="s">
        <v>401</v>
      </c>
      <c r="F237" s="158"/>
      <c r="G237" s="90" t="s">
        <v>7</v>
      </c>
      <c r="H237" s="107">
        <v>78000</v>
      </c>
      <c r="I237" s="108">
        <v>70946.55</v>
      </c>
      <c r="J237" s="109">
        <f t="shared" si="8"/>
        <v>7053.45</v>
      </c>
      <c r="K237" s="80" t="str">
        <f t="shared" si="9"/>
        <v>00005034720112220200</v>
      </c>
      <c r="L237" s="70" t="s">
        <v>402</v>
      </c>
    </row>
    <row r="238" spans="1:12" ht="22.5">
      <c r="A238" s="66" t="s">
        <v>160</v>
      </c>
      <c r="B238" s="67" t="s">
        <v>7</v>
      </c>
      <c r="C238" s="68" t="s">
        <v>97</v>
      </c>
      <c r="D238" s="86" t="s">
        <v>384</v>
      </c>
      <c r="E238" s="155" t="s">
        <v>401</v>
      </c>
      <c r="F238" s="158"/>
      <c r="G238" s="90" t="s">
        <v>162</v>
      </c>
      <c r="H238" s="107">
        <v>78000</v>
      </c>
      <c r="I238" s="108">
        <v>70946.55</v>
      </c>
      <c r="J238" s="109">
        <f t="shared" si="8"/>
        <v>7053.45</v>
      </c>
      <c r="K238" s="80" t="str">
        <f t="shared" si="9"/>
        <v>00005034720112220240</v>
      </c>
      <c r="L238" s="70" t="s">
        <v>403</v>
      </c>
    </row>
    <row r="239" spans="1:12" s="58" customFormat="1" ht="22.5">
      <c r="A239" s="56" t="s">
        <v>165</v>
      </c>
      <c r="B239" s="55" t="s">
        <v>7</v>
      </c>
      <c r="C239" s="83" t="s">
        <v>97</v>
      </c>
      <c r="D239" s="87" t="s">
        <v>384</v>
      </c>
      <c r="E239" s="152" t="s">
        <v>401</v>
      </c>
      <c r="F239" s="159"/>
      <c r="G239" s="84" t="s">
        <v>166</v>
      </c>
      <c r="H239" s="110">
        <v>78000</v>
      </c>
      <c r="I239" s="111">
        <v>70946.55</v>
      </c>
      <c r="J239" s="112">
        <f t="shared" si="8"/>
        <v>7053.45</v>
      </c>
      <c r="K239" s="80" t="str">
        <f t="shared" si="9"/>
        <v>00005034720112220244</v>
      </c>
      <c r="L239" s="57" t="str">
        <f>C239&amp;D239&amp;E239&amp;F239&amp;G239</f>
        <v>00005034720112220244</v>
      </c>
    </row>
    <row r="240" spans="1:12" ht="33.75">
      <c r="A240" s="66" t="s">
        <v>404</v>
      </c>
      <c r="B240" s="67" t="s">
        <v>7</v>
      </c>
      <c r="C240" s="68" t="s">
        <v>97</v>
      </c>
      <c r="D240" s="86" t="s">
        <v>384</v>
      </c>
      <c r="E240" s="155" t="s">
        <v>406</v>
      </c>
      <c r="F240" s="158"/>
      <c r="G240" s="90" t="s">
        <v>97</v>
      </c>
      <c r="H240" s="107">
        <v>130000</v>
      </c>
      <c r="I240" s="108">
        <v>129000</v>
      </c>
      <c r="J240" s="109">
        <f t="shared" si="8"/>
        <v>1000</v>
      </c>
      <c r="K240" s="80" t="str">
        <f t="shared" si="9"/>
        <v>00005034730000000000</v>
      </c>
      <c r="L240" s="70" t="s">
        <v>405</v>
      </c>
    </row>
    <row r="241" spans="1:12" ht="33.75">
      <c r="A241" s="66" t="s">
        <v>407</v>
      </c>
      <c r="B241" s="67" t="s">
        <v>7</v>
      </c>
      <c r="C241" s="68" t="s">
        <v>97</v>
      </c>
      <c r="D241" s="86" t="s">
        <v>384</v>
      </c>
      <c r="E241" s="155" t="s">
        <v>409</v>
      </c>
      <c r="F241" s="158"/>
      <c r="G241" s="90" t="s">
        <v>97</v>
      </c>
      <c r="H241" s="107">
        <v>130000</v>
      </c>
      <c r="I241" s="108">
        <v>129000</v>
      </c>
      <c r="J241" s="109">
        <f t="shared" si="8"/>
        <v>1000</v>
      </c>
      <c r="K241" s="80" t="str">
        <f t="shared" si="9"/>
        <v>00005034730114220000</v>
      </c>
      <c r="L241" s="70" t="s">
        <v>408</v>
      </c>
    </row>
    <row r="242" spans="1:12" ht="22.5">
      <c r="A242" s="66" t="s">
        <v>158</v>
      </c>
      <c r="B242" s="67" t="s">
        <v>7</v>
      </c>
      <c r="C242" s="68" t="s">
        <v>97</v>
      </c>
      <c r="D242" s="86" t="s">
        <v>384</v>
      </c>
      <c r="E242" s="155" t="s">
        <v>409</v>
      </c>
      <c r="F242" s="158"/>
      <c r="G242" s="90" t="s">
        <v>7</v>
      </c>
      <c r="H242" s="107">
        <v>130000</v>
      </c>
      <c r="I242" s="108">
        <v>129000</v>
      </c>
      <c r="J242" s="109">
        <f t="shared" si="8"/>
        <v>1000</v>
      </c>
      <c r="K242" s="80" t="str">
        <f t="shared" si="9"/>
        <v>00005034730114220200</v>
      </c>
      <c r="L242" s="70" t="s">
        <v>410</v>
      </c>
    </row>
    <row r="243" spans="1:12" ht="22.5">
      <c r="A243" s="66" t="s">
        <v>160</v>
      </c>
      <c r="B243" s="67" t="s">
        <v>7</v>
      </c>
      <c r="C243" s="68" t="s">
        <v>97</v>
      </c>
      <c r="D243" s="86" t="s">
        <v>384</v>
      </c>
      <c r="E243" s="155" t="s">
        <v>409</v>
      </c>
      <c r="F243" s="158"/>
      <c r="G243" s="90" t="s">
        <v>162</v>
      </c>
      <c r="H243" s="107">
        <v>130000</v>
      </c>
      <c r="I243" s="108">
        <v>129000</v>
      </c>
      <c r="J243" s="109">
        <f t="shared" si="8"/>
        <v>1000</v>
      </c>
      <c r="K243" s="80" t="str">
        <f t="shared" si="9"/>
        <v>00005034730114220240</v>
      </c>
      <c r="L243" s="70" t="s">
        <v>411</v>
      </c>
    </row>
    <row r="244" spans="1:12" s="58" customFormat="1" ht="22.5">
      <c r="A244" s="56" t="s">
        <v>165</v>
      </c>
      <c r="B244" s="55" t="s">
        <v>7</v>
      </c>
      <c r="C244" s="83" t="s">
        <v>97</v>
      </c>
      <c r="D244" s="87" t="s">
        <v>384</v>
      </c>
      <c r="E244" s="152" t="s">
        <v>409</v>
      </c>
      <c r="F244" s="159"/>
      <c r="G244" s="84" t="s">
        <v>166</v>
      </c>
      <c r="H244" s="110">
        <v>130000</v>
      </c>
      <c r="I244" s="111">
        <v>129000</v>
      </c>
      <c r="J244" s="112">
        <f t="shared" si="8"/>
        <v>1000</v>
      </c>
      <c r="K244" s="80" t="str">
        <f t="shared" si="9"/>
        <v>00005034730114220244</v>
      </c>
      <c r="L244" s="57" t="str">
        <f>C244&amp;D244&amp;E244&amp;F244&amp;G244</f>
        <v>00005034730114220244</v>
      </c>
    </row>
    <row r="245" spans="1:12" ht="33.75">
      <c r="A245" s="66" t="s">
        <v>412</v>
      </c>
      <c r="B245" s="67" t="s">
        <v>7</v>
      </c>
      <c r="C245" s="68" t="s">
        <v>97</v>
      </c>
      <c r="D245" s="86" t="s">
        <v>384</v>
      </c>
      <c r="E245" s="155" t="s">
        <v>414</v>
      </c>
      <c r="F245" s="158"/>
      <c r="G245" s="90" t="s">
        <v>97</v>
      </c>
      <c r="H245" s="107">
        <v>700000</v>
      </c>
      <c r="I245" s="108">
        <v>366303.6</v>
      </c>
      <c r="J245" s="109">
        <f t="shared" si="8"/>
        <v>333696.4</v>
      </c>
      <c r="K245" s="80" t="str">
        <f t="shared" si="9"/>
        <v>00005034740000000000</v>
      </c>
      <c r="L245" s="70" t="s">
        <v>413</v>
      </c>
    </row>
    <row r="246" spans="1:12" ht="33.75">
      <c r="A246" s="66" t="s">
        <v>415</v>
      </c>
      <c r="B246" s="67" t="s">
        <v>7</v>
      </c>
      <c r="C246" s="68" t="s">
        <v>97</v>
      </c>
      <c r="D246" s="86" t="s">
        <v>384</v>
      </c>
      <c r="E246" s="155" t="s">
        <v>417</v>
      </c>
      <c r="F246" s="158"/>
      <c r="G246" s="90" t="s">
        <v>97</v>
      </c>
      <c r="H246" s="107">
        <v>700000</v>
      </c>
      <c r="I246" s="108">
        <v>366303.6</v>
      </c>
      <c r="J246" s="109">
        <f t="shared" si="8"/>
        <v>333696.4</v>
      </c>
      <c r="K246" s="80" t="str">
        <f t="shared" si="9"/>
        <v>00005034740116220000</v>
      </c>
      <c r="L246" s="70" t="s">
        <v>416</v>
      </c>
    </row>
    <row r="247" spans="1:12" ht="22.5">
      <c r="A247" s="66" t="s">
        <v>158</v>
      </c>
      <c r="B247" s="67" t="s">
        <v>7</v>
      </c>
      <c r="C247" s="68" t="s">
        <v>97</v>
      </c>
      <c r="D247" s="86" t="s">
        <v>384</v>
      </c>
      <c r="E247" s="155" t="s">
        <v>417</v>
      </c>
      <c r="F247" s="158"/>
      <c r="G247" s="90" t="s">
        <v>7</v>
      </c>
      <c r="H247" s="107">
        <v>700000</v>
      </c>
      <c r="I247" s="108">
        <v>366303.6</v>
      </c>
      <c r="J247" s="109">
        <f t="shared" si="8"/>
        <v>333696.4</v>
      </c>
      <c r="K247" s="80" t="str">
        <f t="shared" si="9"/>
        <v>00005034740116220200</v>
      </c>
      <c r="L247" s="70" t="s">
        <v>418</v>
      </c>
    </row>
    <row r="248" spans="1:12" ht="22.5">
      <c r="A248" s="66" t="s">
        <v>160</v>
      </c>
      <c r="B248" s="67" t="s">
        <v>7</v>
      </c>
      <c r="C248" s="68" t="s">
        <v>97</v>
      </c>
      <c r="D248" s="86" t="s">
        <v>384</v>
      </c>
      <c r="E248" s="155" t="s">
        <v>417</v>
      </c>
      <c r="F248" s="158"/>
      <c r="G248" s="90" t="s">
        <v>162</v>
      </c>
      <c r="H248" s="107">
        <v>700000</v>
      </c>
      <c r="I248" s="108">
        <v>366303.6</v>
      </c>
      <c r="J248" s="109">
        <f t="shared" si="8"/>
        <v>333696.4</v>
      </c>
      <c r="K248" s="80" t="str">
        <f t="shared" si="9"/>
        <v>00005034740116220240</v>
      </c>
      <c r="L248" s="70" t="s">
        <v>419</v>
      </c>
    </row>
    <row r="249" spans="1:12" s="58" customFormat="1" ht="22.5">
      <c r="A249" s="56" t="s">
        <v>165</v>
      </c>
      <c r="B249" s="55" t="s">
        <v>7</v>
      </c>
      <c r="C249" s="83" t="s">
        <v>97</v>
      </c>
      <c r="D249" s="87" t="s">
        <v>384</v>
      </c>
      <c r="E249" s="152" t="s">
        <v>417</v>
      </c>
      <c r="F249" s="159"/>
      <c r="G249" s="84" t="s">
        <v>166</v>
      </c>
      <c r="H249" s="110">
        <v>700000</v>
      </c>
      <c r="I249" s="111">
        <v>366303.6</v>
      </c>
      <c r="J249" s="112">
        <f t="shared" si="8"/>
        <v>333696.4</v>
      </c>
      <c r="K249" s="80" t="str">
        <f t="shared" si="9"/>
        <v>00005034740116220244</v>
      </c>
      <c r="L249" s="57" t="str">
        <f>C249&amp;D249&amp;E249&amp;F249&amp;G249</f>
        <v>00005034740116220244</v>
      </c>
    </row>
    <row r="250" spans="1:12" ht="16.5" customHeight="1">
      <c r="A250" s="66" t="s">
        <v>420</v>
      </c>
      <c r="B250" s="67" t="s">
        <v>7</v>
      </c>
      <c r="C250" s="68" t="s">
        <v>97</v>
      </c>
      <c r="D250" s="86" t="s">
        <v>422</v>
      </c>
      <c r="E250" s="155" t="s">
        <v>121</v>
      </c>
      <c r="F250" s="158"/>
      <c r="G250" s="90" t="s">
        <v>97</v>
      </c>
      <c r="H250" s="107">
        <v>318000</v>
      </c>
      <c r="I250" s="108">
        <v>183559.86</v>
      </c>
      <c r="J250" s="109">
        <f t="shared" si="8"/>
        <v>134440.14</v>
      </c>
      <c r="K250" s="80" t="str">
        <f t="shared" si="9"/>
        <v>00005050000000000000</v>
      </c>
      <c r="L250" s="70" t="s">
        <v>421</v>
      </c>
    </row>
    <row r="251" spans="1:12" ht="36.75" customHeight="1">
      <c r="A251" s="66" t="s">
        <v>423</v>
      </c>
      <c r="B251" s="67" t="s">
        <v>7</v>
      </c>
      <c r="C251" s="68" t="s">
        <v>97</v>
      </c>
      <c r="D251" s="86" t="s">
        <v>422</v>
      </c>
      <c r="E251" s="155" t="s">
        <v>425</v>
      </c>
      <c r="F251" s="158"/>
      <c r="G251" s="90" t="s">
        <v>97</v>
      </c>
      <c r="H251" s="107">
        <v>10000</v>
      </c>
      <c r="I251" s="108"/>
      <c r="J251" s="109">
        <f t="shared" si="8"/>
        <v>10000</v>
      </c>
      <c r="K251" s="80" t="str">
        <f t="shared" si="9"/>
        <v>00005054100000000000</v>
      </c>
      <c r="L251" s="70" t="s">
        <v>424</v>
      </c>
    </row>
    <row r="252" spans="1:12" ht="39" customHeight="1">
      <c r="A252" s="66" t="s">
        <v>426</v>
      </c>
      <c r="B252" s="67" t="s">
        <v>7</v>
      </c>
      <c r="C252" s="68" t="s">
        <v>97</v>
      </c>
      <c r="D252" s="86" t="s">
        <v>422</v>
      </c>
      <c r="E252" s="155" t="s">
        <v>428</v>
      </c>
      <c r="F252" s="158"/>
      <c r="G252" s="90" t="s">
        <v>97</v>
      </c>
      <c r="H252" s="107">
        <v>10000</v>
      </c>
      <c r="I252" s="108"/>
      <c r="J252" s="109">
        <f t="shared" si="8"/>
        <v>10000</v>
      </c>
      <c r="K252" s="80" t="str">
        <f t="shared" si="9"/>
        <v>00005054100111000000</v>
      </c>
      <c r="L252" s="70" t="s">
        <v>427</v>
      </c>
    </row>
    <row r="253" spans="1:12" ht="22.5">
      <c r="A253" s="66" t="s">
        <v>158</v>
      </c>
      <c r="B253" s="67" t="s">
        <v>7</v>
      </c>
      <c r="C253" s="68" t="s">
        <v>97</v>
      </c>
      <c r="D253" s="86" t="s">
        <v>422</v>
      </c>
      <c r="E253" s="155" t="s">
        <v>428</v>
      </c>
      <c r="F253" s="158"/>
      <c r="G253" s="90" t="s">
        <v>7</v>
      </c>
      <c r="H253" s="107">
        <v>10000</v>
      </c>
      <c r="I253" s="108"/>
      <c r="J253" s="109">
        <f t="shared" si="8"/>
        <v>10000</v>
      </c>
      <c r="K253" s="80" t="str">
        <f t="shared" si="9"/>
        <v>00005054100111000200</v>
      </c>
      <c r="L253" s="70" t="s">
        <v>429</v>
      </c>
    </row>
    <row r="254" spans="1:12" ht="22.5">
      <c r="A254" s="66" t="s">
        <v>160</v>
      </c>
      <c r="B254" s="67" t="s">
        <v>7</v>
      </c>
      <c r="C254" s="68" t="s">
        <v>97</v>
      </c>
      <c r="D254" s="86" t="s">
        <v>422</v>
      </c>
      <c r="E254" s="155" t="s">
        <v>428</v>
      </c>
      <c r="F254" s="158"/>
      <c r="G254" s="90" t="s">
        <v>162</v>
      </c>
      <c r="H254" s="107">
        <v>10000</v>
      </c>
      <c r="I254" s="108"/>
      <c r="J254" s="109">
        <f t="shared" si="8"/>
        <v>10000</v>
      </c>
      <c r="K254" s="80" t="str">
        <f t="shared" si="9"/>
        <v>00005054100111000240</v>
      </c>
      <c r="L254" s="70" t="s">
        <v>430</v>
      </c>
    </row>
    <row r="255" spans="1:12" s="58" customFormat="1" ht="22.5">
      <c r="A255" s="56" t="s">
        <v>165</v>
      </c>
      <c r="B255" s="55" t="s">
        <v>7</v>
      </c>
      <c r="C255" s="83" t="s">
        <v>97</v>
      </c>
      <c r="D255" s="87" t="s">
        <v>422</v>
      </c>
      <c r="E255" s="152" t="s">
        <v>428</v>
      </c>
      <c r="F255" s="159"/>
      <c r="G255" s="84" t="s">
        <v>166</v>
      </c>
      <c r="H255" s="110">
        <v>10000</v>
      </c>
      <c r="I255" s="111"/>
      <c r="J255" s="112">
        <f t="shared" si="8"/>
        <v>10000</v>
      </c>
      <c r="K255" s="80" t="str">
        <f t="shared" si="9"/>
        <v>00005054100111000244</v>
      </c>
      <c r="L255" s="57" t="str">
        <f>C255&amp;D255&amp;E255&amp;F255&amp;G255</f>
        <v>00005054100111000244</v>
      </c>
    </row>
    <row r="256" spans="1:12" ht="28.5" customHeight="1">
      <c r="A256" s="66" t="s">
        <v>366</v>
      </c>
      <c r="B256" s="67" t="s">
        <v>7</v>
      </c>
      <c r="C256" s="68" t="s">
        <v>97</v>
      </c>
      <c r="D256" s="86" t="s">
        <v>422</v>
      </c>
      <c r="E256" s="155" t="s">
        <v>368</v>
      </c>
      <c r="F256" s="158"/>
      <c r="G256" s="90" t="s">
        <v>97</v>
      </c>
      <c r="H256" s="107">
        <v>308000</v>
      </c>
      <c r="I256" s="108">
        <v>183559.86</v>
      </c>
      <c r="J256" s="109">
        <f t="shared" si="8"/>
        <v>124440.14</v>
      </c>
      <c r="K256" s="80" t="str">
        <f t="shared" si="9"/>
        <v>00005054900000000000</v>
      </c>
      <c r="L256" s="70" t="s">
        <v>431</v>
      </c>
    </row>
    <row r="257" spans="1:12" ht="36.75" customHeight="1">
      <c r="A257" s="66" t="s">
        <v>369</v>
      </c>
      <c r="B257" s="67" t="s">
        <v>7</v>
      </c>
      <c r="C257" s="68" t="s">
        <v>97</v>
      </c>
      <c r="D257" s="86" t="s">
        <v>422</v>
      </c>
      <c r="E257" s="155" t="s">
        <v>371</v>
      </c>
      <c r="F257" s="158"/>
      <c r="G257" s="90" t="s">
        <v>97</v>
      </c>
      <c r="H257" s="107">
        <v>308000</v>
      </c>
      <c r="I257" s="108">
        <v>183559.86</v>
      </c>
      <c r="J257" s="109">
        <f t="shared" si="8"/>
        <v>124440.14</v>
      </c>
      <c r="K257" s="80" t="str">
        <f t="shared" si="9"/>
        <v>00005054900140000000</v>
      </c>
      <c r="L257" s="70" t="s">
        <v>432</v>
      </c>
    </row>
    <row r="258" spans="1:12" ht="22.5">
      <c r="A258" s="66" t="s">
        <v>158</v>
      </c>
      <c r="B258" s="67" t="s">
        <v>7</v>
      </c>
      <c r="C258" s="68" t="s">
        <v>97</v>
      </c>
      <c r="D258" s="86" t="s">
        <v>422</v>
      </c>
      <c r="E258" s="155" t="s">
        <v>371</v>
      </c>
      <c r="F258" s="158"/>
      <c r="G258" s="90" t="s">
        <v>7</v>
      </c>
      <c r="H258" s="107">
        <v>308000</v>
      </c>
      <c r="I258" s="108">
        <v>183559.86</v>
      </c>
      <c r="J258" s="109">
        <f t="shared" si="8"/>
        <v>124440.14</v>
      </c>
      <c r="K258" s="80" t="str">
        <f t="shared" si="9"/>
        <v>00005054900140000200</v>
      </c>
      <c r="L258" s="70" t="s">
        <v>433</v>
      </c>
    </row>
    <row r="259" spans="1:12" ht="22.5">
      <c r="A259" s="66" t="s">
        <v>160</v>
      </c>
      <c r="B259" s="67" t="s">
        <v>7</v>
      </c>
      <c r="C259" s="68" t="s">
        <v>97</v>
      </c>
      <c r="D259" s="86" t="s">
        <v>422</v>
      </c>
      <c r="E259" s="155" t="s">
        <v>371</v>
      </c>
      <c r="F259" s="158"/>
      <c r="G259" s="90" t="s">
        <v>162</v>
      </c>
      <c r="H259" s="107">
        <v>308000</v>
      </c>
      <c r="I259" s="108">
        <v>183559.86</v>
      </c>
      <c r="J259" s="109">
        <f t="shared" si="8"/>
        <v>124440.14</v>
      </c>
      <c r="K259" s="80" t="str">
        <f t="shared" si="9"/>
        <v>00005054900140000240</v>
      </c>
      <c r="L259" s="70" t="s">
        <v>434</v>
      </c>
    </row>
    <row r="260" spans="1:12" s="58" customFormat="1" ht="22.5">
      <c r="A260" s="56" t="s">
        <v>165</v>
      </c>
      <c r="B260" s="55" t="s">
        <v>7</v>
      </c>
      <c r="C260" s="83" t="s">
        <v>97</v>
      </c>
      <c r="D260" s="87" t="s">
        <v>422</v>
      </c>
      <c r="E260" s="152" t="s">
        <v>371</v>
      </c>
      <c r="F260" s="159"/>
      <c r="G260" s="84" t="s">
        <v>166</v>
      </c>
      <c r="H260" s="110">
        <v>308000</v>
      </c>
      <c r="I260" s="111">
        <v>183559.86</v>
      </c>
      <c r="J260" s="112">
        <f t="shared" si="8"/>
        <v>124440.14</v>
      </c>
      <c r="K260" s="80" t="str">
        <f t="shared" si="9"/>
        <v>00005054900140000244</v>
      </c>
      <c r="L260" s="57" t="str">
        <f>C260&amp;D260&amp;E260&amp;F260&amp;G260</f>
        <v>00005054900140000244</v>
      </c>
    </row>
    <row r="261" spans="1:12" ht="12.75">
      <c r="A261" s="66" t="s">
        <v>435</v>
      </c>
      <c r="B261" s="67" t="s">
        <v>7</v>
      </c>
      <c r="C261" s="68" t="s">
        <v>97</v>
      </c>
      <c r="D261" s="86" t="s">
        <v>437</v>
      </c>
      <c r="E261" s="155" t="s">
        <v>121</v>
      </c>
      <c r="F261" s="158"/>
      <c r="G261" s="90" t="s">
        <v>97</v>
      </c>
      <c r="H261" s="107">
        <v>29800</v>
      </c>
      <c r="I261" s="108">
        <v>19300</v>
      </c>
      <c r="J261" s="109">
        <f t="shared" si="8"/>
        <v>10500</v>
      </c>
      <c r="K261" s="80" t="str">
        <f t="shared" si="9"/>
        <v>00007000000000000000</v>
      </c>
      <c r="L261" s="70" t="s">
        <v>436</v>
      </c>
    </row>
    <row r="262" spans="1:12" ht="12.75">
      <c r="A262" s="66" t="s">
        <v>438</v>
      </c>
      <c r="B262" s="67" t="s">
        <v>7</v>
      </c>
      <c r="C262" s="68" t="s">
        <v>97</v>
      </c>
      <c r="D262" s="86" t="s">
        <v>440</v>
      </c>
      <c r="E262" s="155" t="s">
        <v>121</v>
      </c>
      <c r="F262" s="158"/>
      <c r="G262" s="90" t="s">
        <v>97</v>
      </c>
      <c r="H262" s="107">
        <v>20000</v>
      </c>
      <c r="I262" s="108">
        <v>17000</v>
      </c>
      <c r="J262" s="109">
        <f t="shared" si="8"/>
        <v>3000</v>
      </c>
      <c r="K262" s="80" t="str">
        <f t="shared" si="9"/>
        <v>00007070000000000000</v>
      </c>
      <c r="L262" s="70" t="s">
        <v>439</v>
      </c>
    </row>
    <row r="263" spans="1:12" ht="33.75">
      <c r="A263" s="66" t="s">
        <v>441</v>
      </c>
      <c r="B263" s="67" t="s">
        <v>7</v>
      </c>
      <c r="C263" s="68" t="s">
        <v>97</v>
      </c>
      <c r="D263" s="86" t="s">
        <v>440</v>
      </c>
      <c r="E263" s="155" t="s">
        <v>443</v>
      </c>
      <c r="F263" s="158"/>
      <c r="G263" s="90" t="s">
        <v>97</v>
      </c>
      <c r="H263" s="107">
        <v>20000</v>
      </c>
      <c r="I263" s="108">
        <v>17000</v>
      </c>
      <c r="J263" s="109">
        <f t="shared" si="8"/>
        <v>3000</v>
      </c>
      <c r="K263" s="80" t="str">
        <f t="shared" si="9"/>
        <v>00007074800000000000</v>
      </c>
      <c r="L263" s="70" t="s">
        <v>442</v>
      </c>
    </row>
    <row r="264" spans="1:12" ht="22.5">
      <c r="A264" s="66" t="s">
        <v>444</v>
      </c>
      <c r="B264" s="67" t="s">
        <v>7</v>
      </c>
      <c r="C264" s="68" t="s">
        <v>97</v>
      </c>
      <c r="D264" s="86" t="s">
        <v>440</v>
      </c>
      <c r="E264" s="155" t="s">
        <v>446</v>
      </c>
      <c r="F264" s="158"/>
      <c r="G264" s="90" t="s">
        <v>97</v>
      </c>
      <c r="H264" s="107">
        <v>20000</v>
      </c>
      <c r="I264" s="108">
        <v>17000</v>
      </c>
      <c r="J264" s="109">
        <f t="shared" si="8"/>
        <v>3000</v>
      </c>
      <c r="K264" s="80" t="str">
        <f t="shared" si="9"/>
        <v>00007074810000000000</v>
      </c>
      <c r="L264" s="70" t="s">
        <v>445</v>
      </c>
    </row>
    <row r="265" spans="1:12" ht="26.25" customHeight="1">
      <c r="A265" s="66" t="s">
        <v>447</v>
      </c>
      <c r="B265" s="67" t="s">
        <v>7</v>
      </c>
      <c r="C265" s="68" t="s">
        <v>97</v>
      </c>
      <c r="D265" s="86" t="s">
        <v>440</v>
      </c>
      <c r="E265" s="155" t="s">
        <v>449</v>
      </c>
      <c r="F265" s="158"/>
      <c r="G265" s="90" t="s">
        <v>97</v>
      </c>
      <c r="H265" s="107">
        <v>20000</v>
      </c>
      <c r="I265" s="108">
        <v>17000</v>
      </c>
      <c r="J265" s="109">
        <f t="shared" si="8"/>
        <v>3000</v>
      </c>
      <c r="K265" s="80" t="str">
        <f t="shared" si="9"/>
        <v>00007074810111110000</v>
      </c>
      <c r="L265" s="70" t="s">
        <v>448</v>
      </c>
    </row>
    <row r="266" spans="1:12" ht="22.5">
      <c r="A266" s="66" t="s">
        <v>158</v>
      </c>
      <c r="B266" s="67" t="s">
        <v>7</v>
      </c>
      <c r="C266" s="68" t="s">
        <v>97</v>
      </c>
      <c r="D266" s="86" t="s">
        <v>440</v>
      </c>
      <c r="E266" s="155" t="s">
        <v>449</v>
      </c>
      <c r="F266" s="158"/>
      <c r="G266" s="90" t="s">
        <v>7</v>
      </c>
      <c r="H266" s="107">
        <v>20000</v>
      </c>
      <c r="I266" s="108">
        <v>17000</v>
      </c>
      <c r="J266" s="109">
        <f t="shared" si="8"/>
        <v>3000</v>
      </c>
      <c r="K266" s="80" t="str">
        <f t="shared" si="9"/>
        <v>00007074810111110200</v>
      </c>
      <c r="L266" s="70" t="s">
        <v>450</v>
      </c>
    </row>
    <row r="267" spans="1:12" ht="22.5">
      <c r="A267" s="66" t="s">
        <v>160</v>
      </c>
      <c r="B267" s="67" t="s">
        <v>7</v>
      </c>
      <c r="C267" s="68" t="s">
        <v>97</v>
      </c>
      <c r="D267" s="86" t="s">
        <v>440</v>
      </c>
      <c r="E267" s="155" t="s">
        <v>449</v>
      </c>
      <c r="F267" s="158"/>
      <c r="G267" s="90" t="s">
        <v>162</v>
      </c>
      <c r="H267" s="107">
        <v>20000</v>
      </c>
      <c r="I267" s="108">
        <v>17000</v>
      </c>
      <c r="J267" s="109">
        <f t="shared" si="8"/>
        <v>3000</v>
      </c>
      <c r="K267" s="80" t="str">
        <f t="shared" si="9"/>
        <v>00007074810111110240</v>
      </c>
      <c r="L267" s="70" t="s">
        <v>451</v>
      </c>
    </row>
    <row r="268" spans="1:12" s="58" customFormat="1" ht="22.5">
      <c r="A268" s="56" t="s">
        <v>165</v>
      </c>
      <c r="B268" s="55" t="s">
        <v>7</v>
      </c>
      <c r="C268" s="83" t="s">
        <v>97</v>
      </c>
      <c r="D268" s="87" t="s">
        <v>440</v>
      </c>
      <c r="E268" s="152" t="s">
        <v>449</v>
      </c>
      <c r="F268" s="159"/>
      <c r="G268" s="84" t="s">
        <v>166</v>
      </c>
      <c r="H268" s="110">
        <v>20000</v>
      </c>
      <c r="I268" s="111">
        <v>17000</v>
      </c>
      <c r="J268" s="112">
        <f t="shared" si="8"/>
        <v>3000</v>
      </c>
      <c r="K268" s="80" t="str">
        <f t="shared" si="9"/>
        <v>00007074810111110244</v>
      </c>
      <c r="L268" s="57" t="str">
        <f>C268&amp;D268&amp;E268&amp;F268&amp;G268</f>
        <v>00007074810111110244</v>
      </c>
    </row>
    <row r="269" spans="1:12" ht="12.75">
      <c r="A269" s="66" t="s">
        <v>452</v>
      </c>
      <c r="B269" s="67" t="s">
        <v>7</v>
      </c>
      <c r="C269" s="68" t="s">
        <v>97</v>
      </c>
      <c r="D269" s="86" t="s">
        <v>454</v>
      </c>
      <c r="E269" s="155" t="s">
        <v>121</v>
      </c>
      <c r="F269" s="158"/>
      <c r="G269" s="90" t="s">
        <v>97</v>
      </c>
      <c r="H269" s="107">
        <v>9800</v>
      </c>
      <c r="I269" s="108">
        <v>2300</v>
      </c>
      <c r="J269" s="109">
        <f t="shared" si="8"/>
        <v>7500</v>
      </c>
      <c r="K269" s="80" t="str">
        <f t="shared" si="9"/>
        <v>00007090000000000000</v>
      </c>
      <c r="L269" s="70" t="s">
        <v>453</v>
      </c>
    </row>
    <row r="270" spans="1:12" ht="33.75">
      <c r="A270" s="66" t="s">
        <v>147</v>
      </c>
      <c r="B270" s="67" t="s">
        <v>7</v>
      </c>
      <c r="C270" s="68" t="s">
        <v>97</v>
      </c>
      <c r="D270" s="86" t="s">
        <v>454</v>
      </c>
      <c r="E270" s="155" t="s">
        <v>149</v>
      </c>
      <c r="F270" s="158"/>
      <c r="G270" s="90" t="s">
        <v>97</v>
      </c>
      <c r="H270" s="107">
        <v>9800</v>
      </c>
      <c r="I270" s="108">
        <v>2300</v>
      </c>
      <c r="J270" s="109">
        <f t="shared" si="8"/>
        <v>7500</v>
      </c>
      <c r="K270" s="80" t="str">
        <f t="shared" si="9"/>
        <v>00007094200000000000</v>
      </c>
      <c r="L270" s="70" t="s">
        <v>455</v>
      </c>
    </row>
    <row r="271" spans="1:12" ht="33.75">
      <c r="A271" s="66" t="s">
        <v>153</v>
      </c>
      <c r="B271" s="67" t="s">
        <v>7</v>
      </c>
      <c r="C271" s="68" t="s">
        <v>97</v>
      </c>
      <c r="D271" s="86" t="s">
        <v>454</v>
      </c>
      <c r="E271" s="155" t="s">
        <v>155</v>
      </c>
      <c r="F271" s="158"/>
      <c r="G271" s="90" t="s">
        <v>97</v>
      </c>
      <c r="H271" s="107">
        <v>5100</v>
      </c>
      <c r="I271" s="108">
        <v>2300</v>
      </c>
      <c r="J271" s="109">
        <f t="shared" si="8"/>
        <v>2800</v>
      </c>
      <c r="K271" s="80" t="str">
        <f t="shared" si="9"/>
        <v>00007094210101000000</v>
      </c>
      <c r="L271" s="70" t="s">
        <v>456</v>
      </c>
    </row>
    <row r="272" spans="1:12" ht="22.5">
      <c r="A272" s="66" t="s">
        <v>158</v>
      </c>
      <c r="B272" s="67" t="s">
        <v>7</v>
      </c>
      <c r="C272" s="68" t="s">
        <v>97</v>
      </c>
      <c r="D272" s="86" t="s">
        <v>454</v>
      </c>
      <c r="E272" s="155" t="s">
        <v>155</v>
      </c>
      <c r="F272" s="158"/>
      <c r="G272" s="90" t="s">
        <v>7</v>
      </c>
      <c r="H272" s="107">
        <v>5100</v>
      </c>
      <c r="I272" s="108">
        <v>2300</v>
      </c>
      <c r="J272" s="109">
        <f t="shared" si="8"/>
        <v>2800</v>
      </c>
      <c r="K272" s="80" t="str">
        <f t="shared" si="9"/>
        <v>00007094210101000200</v>
      </c>
      <c r="L272" s="70" t="s">
        <v>457</v>
      </c>
    </row>
    <row r="273" spans="1:12" ht="22.5">
      <c r="A273" s="66" t="s">
        <v>160</v>
      </c>
      <c r="B273" s="67" t="s">
        <v>7</v>
      </c>
      <c r="C273" s="68" t="s">
        <v>97</v>
      </c>
      <c r="D273" s="86" t="s">
        <v>454</v>
      </c>
      <c r="E273" s="155" t="s">
        <v>155</v>
      </c>
      <c r="F273" s="158"/>
      <c r="G273" s="90" t="s">
        <v>162</v>
      </c>
      <c r="H273" s="107">
        <v>5100</v>
      </c>
      <c r="I273" s="108">
        <v>2300</v>
      </c>
      <c r="J273" s="109">
        <f t="shared" si="8"/>
        <v>2800</v>
      </c>
      <c r="K273" s="80" t="str">
        <f t="shared" si="9"/>
        <v>00007094210101000240</v>
      </c>
      <c r="L273" s="70" t="s">
        <v>458</v>
      </c>
    </row>
    <row r="274" spans="1:12" s="58" customFormat="1" ht="22.5">
      <c r="A274" s="56" t="s">
        <v>165</v>
      </c>
      <c r="B274" s="55" t="s">
        <v>7</v>
      </c>
      <c r="C274" s="83" t="s">
        <v>97</v>
      </c>
      <c r="D274" s="87" t="s">
        <v>454</v>
      </c>
      <c r="E274" s="152" t="s">
        <v>155</v>
      </c>
      <c r="F274" s="159"/>
      <c r="G274" s="84" t="s">
        <v>166</v>
      </c>
      <c r="H274" s="110">
        <v>5100</v>
      </c>
      <c r="I274" s="111">
        <v>2300</v>
      </c>
      <c r="J274" s="112">
        <f t="shared" si="8"/>
        <v>2800</v>
      </c>
      <c r="K274" s="80" t="str">
        <f t="shared" si="9"/>
        <v>00007094210101000244</v>
      </c>
      <c r="L274" s="57" t="str">
        <f>C274&amp;D274&amp;E274&amp;F274&amp;G274</f>
        <v>00007094210101000244</v>
      </c>
    </row>
    <row r="275" spans="1:12" ht="45">
      <c r="A275" s="66" t="s">
        <v>459</v>
      </c>
      <c r="B275" s="67" t="s">
        <v>7</v>
      </c>
      <c r="C275" s="68" t="s">
        <v>97</v>
      </c>
      <c r="D275" s="86" t="s">
        <v>454</v>
      </c>
      <c r="E275" s="155" t="s">
        <v>461</v>
      </c>
      <c r="F275" s="158"/>
      <c r="G275" s="90" t="s">
        <v>97</v>
      </c>
      <c r="H275" s="107">
        <v>4700</v>
      </c>
      <c r="I275" s="108"/>
      <c r="J275" s="109">
        <f t="shared" si="8"/>
        <v>4700</v>
      </c>
      <c r="K275" s="80" t="str">
        <f t="shared" si="9"/>
        <v>00007094210172280000</v>
      </c>
      <c r="L275" s="70" t="s">
        <v>460</v>
      </c>
    </row>
    <row r="276" spans="1:12" ht="22.5">
      <c r="A276" s="66" t="s">
        <v>158</v>
      </c>
      <c r="B276" s="67" t="s">
        <v>7</v>
      </c>
      <c r="C276" s="68" t="s">
        <v>97</v>
      </c>
      <c r="D276" s="86" t="s">
        <v>454</v>
      </c>
      <c r="E276" s="155" t="s">
        <v>461</v>
      </c>
      <c r="F276" s="158"/>
      <c r="G276" s="90" t="s">
        <v>7</v>
      </c>
      <c r="H276" s="107">
        <v>4700</v>
      </c>
      <c r="I276" s="108"/>
      <c r="J276" s="109">
        <f aca="true" t="shared" si="10" ref="J276:J302">H276-I276</f>
        <v>4700</v>
      </c>
      <c r="K276" s="80" t="str">
        <f aca="true" t="shared" si="11" ref="K276:K302">C276&amp;D276&amp;E276&amp;F276&amp;G276</f>
        <v>00007094210172280200</v>
      </c>
      <c r="L276" s="70" t="s">
        <v>462</v>
      </c>
    </row>
    <row r="277" spans="1:12" ht="22.5">
      <c r="A277" s="66" t="s">
        <v>160</v>
      </c>
      <c r="B277" s="67" t="s">
        <v>7</v>
      </c>
      <c r="C277" s="68" t="s">
        <v>97</v>
      </c>
      <c r="D277" s="86" t="s">
        <v>454</v>
      </c>
      <c r="E277" s="155" t="s">
        <v>461</v>
      </c>
      <c r="F277" s="158"/>
      <c r="G277" s="90" t="s">
        <v>162</v>
      </c>
      <c r="H277" s="107">
        <v>4700</v>
      </c>
      <c r="I277" s="108"/>
      <c r="J277" s="109">
        <f t="shared" si="10"/>
        <v>4700</v>
      </c>
      <c r="K277" s="80" t="str">
        <f t="shared" si="11"/>
        <v>00007094210172280240</v>
      </c>
      <c r="L277" s="70" t="s">
        <v>463</v>
      </c>
    </row>
    <row r="278" spans="1:12" s="58" customFormat="1" ht="22.5">
      <c r="A278" s="56" t="s">
        <v>165</v>
      </c>
      <c r="B278" s="55" t="s">
        <v>7</v>
      </c>
      <c r="C278" s="83" t="s">
        <v>97</v>
      </c>
      <c r="D278" s="87" t="s">
        <v>454</v>
      </c>
      <c r="E278" s="152" t="s">
        <v>461</v>
      </c>
      <c r="F278" s="159"/>
      <c r="G278" s="84" t="s">
        <v>166</v>
      </c>
      <c r="H278" s="110">
        <v>4700</v>
      </c>
      <c r="I278" s="111"/>
      <c r="J278" s="112">
        <f t="shared" si="10"/>
        <v>4700</v>
      </c>
      <c r="K278" s="80" t="str">
        <f t="shared" si="11"/>
        <v>00007094210172280244</v>
      </c>
      <c r="L278" s="57" t="str">
        <f>C278&amp;D278&amp;E278&amp;F278&amp;G278</f>
        <v>00007094210172280244</v>
      </c>
    </row>
    <row r="279" spans="1:12" ht="12.75">
      <c r="A279" s="66" t="s">
        <v>464</v>
      </c>
      <c r="B279" s="67" t="s">
        <v>7</v>
      </c>
      <c r="C279" s="68" t="s">
        <v>97</v>
      </c>
      <c r="D279" s="86" t="s">
        <v>466</v>
      </c>
      <c r="E279" s="155" t="s">
        <v>121</v>
      </c>
      <c r="F279" s="158"/>
      <c r="G279" s="90" t="s">
        <v>97</v>
      </c>
      <c r="H279" s="107">
        <v>20000</v>
      </c>
      <c r="I279" s="108">
        <v>15875</v>
      </c>
      <c r="J279" s="109">
        <f t="shared" si="10"/>
        <v>4125</v>
      </c>
      <c r="K279" s="80" t="str">
        <f t="shared" si="11"/>
        <v>00008000000000000000</v>
      </c>
      <c r="L279" s="70" t="s">
        <v>465</v>
      </c>
    </row>
    <row r="280" spans="1:12" ht="12.75">
      <c r="A280" s="66" t="s">
        <v>467</v>
      </c>
      <c r="B280" s="67" t="s">
        <v>7</v>
      </c>
      <c r="C280" s="68" t="s">
        <v>97</v>
      </c>
      <c r="D280" s="86" t="s">
        <v>469</v>
      </c>
      <c r="E280" s="155" t="s">
        <v>121</v>
      </c>
      <c r="F280" s="158"/>
      <c r="G280" s="90" t="s">
        <v>97</v>
      </c>
      <c r="H280" s="107">
        <v>20000</v>
      </c>
      <c r="I280" s="108">
        <v>15875</v>
      </c>
      <c r="J280" s="109">
        <f t="shared" si="10"/>
        <v>4125</v>
      </c>
      <c r="K280" s="80" t="str">
        <f t="shared" si="11"/>
        <v>00008010000000000000</v>
      </c>
      <c r="L280" s="70" t="s">
        <v>468</v>
      </c>
    </row>
    <row r="281" spans="1:12" ht="33.75">
      <c r="A281" s="66" t="s">
        <v>441</v>
      </c>
      <c r="B281" s="67" t="s">
        <v>7</v>
      </c>
      <c r="C281" s="68" t="s">
        <v>97</v>
      </c>
      <c r="D281" s="86" t="s">
        <v>469</v>
      </c>
      <c r="E281" s="155" t="s">
        <v>443</v>
      </c>
      <c r="F281" s="158"/>
      <c r="G281" s="90" t="s">
        <v>97</v>
      </c>
      <c r="H281" s="107">
        <v>20000</v>
      </c>
      <c r="I281" s="108">
        <v>15875</v>
      </c>
      <c r="J281" s="109">
        <f t="shared" si="10"/>
        <v>4125</v>
      </c>
      <c r="K281" s="80" t="str">
        <f t="shared" si="11"/>
        <v>00008014800000000000</v>
      </c>
      <c r="L281" s="70" t="s">
        <v>470</v>
      </c>
    </row>
    <row r="282" spans="1:12" ht="22.5">
      <c r="A282" s="66" t="s">
        <v>471</v>
      </c>
      <c r="B282" s="67" t="s">
        <v>7</v>
      </c>
      <c r="C282" s="68" t="s">
        <v>97</v>
      </c>
      <c r="D282" s="86" t="s">
        <v>469</v>
      </c>
      <c r="E282" s="155" t="s">
        <v>473</v>
      </c>
      <c r="F282" s="158"/>
      <c r="G282" s="90" t="s">
        <v>97</v>
      </c>
      <c r="H282" s="107">
        <v>20000</v>
      </c>
      <c r="I282" s="108">
        <v>15875</v>
      </c>
      <c r="J282" s="109">
        <f t="shared" si="10"/>
        <v>4125</v>
      </c>
      <c r="K282" s="80" t="str">
        <f t="shared" si="11"/>
        <v>00008014820000000000</v>
      </c>
      <c r="L282" s="70" t="s">
        <v>472</v>
      </c>
    </row>
    <row r="283" spans="1:12" ht="27" customHeight="1">
      <c r="A283" s="66" t="s">
        <v>474</v>
      </c>
      <c r="B283" s="67" t="s">
        <v>7</v>
      </c>
      <c r="C283" s="68" t="s">
        <v>97</v>
      </c>
      <c r="D283" s="86" t="s">
        <v>469</v>
      </c>
      <c r="E283" s="155" t="s">
        <v>476</v>
      </c>
      <c r="F283" s="158"/>
      <c r="G283" s="90" t="s">
        <v>97</v>
      </c>
      <c r="H283" s="107">
        <v>20000</v>
      </c>
      <c r="I283" s="108">
        <v>15875</v>
      </c>
      <c r="J283" s="109">
        <f t="shared" si="10"/>
        <v>4125</v>
      </c>
      <c r="K283" s="80" t="str">
        <f t="shared" si="11"/>
        <v>00008014820111120000</v>
      </c>
      <c r="L283" s="70" t="s">
        <v>475</v>
      </c>
    </row>
    <row r="284" spans="1:12" ht="22.5">
      <c r="A284" s="66" t="s">
        <v>158</v>
      </c>
      <c r="B284" s="67" t="s">
        <v>7</v>
      </c>
      <c r="C284" s="68" t="s">
        <v>97</v>
      </c>
      <c r="D284" s="86" t="s">
        <v>469</v>
      </c>
      <c r="E284" s="155" t="s">
        <v>476</v>
      </c>
      <c r="F284" s="158"/>
      <c r="G284" s="90" t="s">
        <v>7</v>
      </c>
      <c r="H284" s="107">
        <v>20000</v>
      </c>
      <c r="I284" s="108">
        <v>15875</v>
      </c>
      <c r="J284" s="109">
        <f t="shared" si="10"/>
        <v>4125</v>
      </c>
      <c r="K284" s="80" t="str">
        <f t="shared" si="11"/>
        <v>00008014820111120200</v>
      </c>
      <c r="L284" s="70" t="s">
        <v>477</v>
      </c>
    </row>
    <row r="285" spans="1:12" ht="22.5">
      <c r="A285" s="66" t="s">
        <v>160</v>
      </c>
      <c r="B285" s="67" t="s">
        <v>7</v>
      </c>
      <c r="C285" s="68" t="s">
        <v>97</v>
      </c>
      <c r="D285" s="86" t="s">
        <v>469</v>
      </c>
      <c r="E285" s="155" t="s">
        <v>476</v>
      </c>
      <c r="F285" s="158"/>
      <c r="G285" s="90" t="s">
        <v>162</v>
      </c>
      <c r="H285" s="107">
        <v>20000</v>
      </c>
      <c r="I285" s="108">
        <v>15875</v>
      </c>
      <c r="J285" s="109">
        <f t="shared" si="10"/>
        <v>4125</v>
      </c>
      <c r="K285" s="80" t="str">
        <f t="shared" si="11"/>
        <v>00008014820111120240</v>
      </c>
      <c r="L285" s="70" t="s">
        <v>478</v>
      </c>
    </row>
    <row r="286" spans="1:12" s="58" customFormat="1" ht="22.5">
      <c r="A286" s="56" t="s">
        <v>165</v>
      </c>
      <c r="B286" s="55" t="s">
        <v>7</v>
      </c>
      <c r="C286" s="83" t="s">
        <v>97</v>
      </c>
      <c r="D286" s="87" t="s">
        <v>469</v>
      </c>
      <c r="E286" s="152" t="s">
        <v>476</v>
      </c>
      <c r="F286" s="159"/>
      <c r="G286" s="84" t="s">
        <v>166</v>
      </c>
      <c r="H286" s="110">
        <v>20000</v>
      </c>
      <c r="I286" s="111">
        <v>15875</v>
      </c>
      <c r="J286" s="112">
        <f t="shared" si="10"/>
        <v>4125</v>
      </c>
      <c r="K286" s="80" t="str">
        <f t="shared" si="11"/>
        <v>00008014820111120244</v>
      </c>
      <c r="L286" s="57" t="str">
        <f>C286&amp;D286&amp;E286&amp;F286&amp;G286</f>
        <v>00008014820111120244</v>
      </c>
    </row>
    <row r="287" spans="1:12" ht="12.75">
      <c r="A287" s="66" t="s">
        <v>479</v>
      </c>
      <c r="B287" s="67" t="s">
        <v>7</v>
      </c>
      <c r="C287" s="68" t="s">
        <v>97</v>
      </c>
      <c r="D287" s="86" t="s">
        <v>481</v>
      </c>
      <c r="E287" s="155" t="s">
        <v>121</v>
      </c>
      <c r="F287" s="158"/>
      <c r="G287" s="90" t="s">
        <v>97</v>
      </c>
      <c r="H287" s="107">
        <v>82951</v>
      </c>
      <c r="I287" s="108">
        <v>24549.82</v>
      </c>
      <c r="J287" s="109">
        <f t="shared" si="10"/>
        <v>58401.18</v>
      </c>
      <c r="K287" s="80" t="str">
        <f t="shared" si="11"/>
        <v>00010000000000000000</v>
      </c>
      <c r="L287" s="70" t="s">
        <v>480</v>
      </c>
    </row>
    <row r="288" spans="1:12" ht="12.75">
      <c r="A288" s="66" t="s">
        <v>482</v>
      </c>
      <c r="B288" s="67" t="s">
        <v>7</v>
      </c>
      <c r="C288" s="68" t="s">
        <v>97</v>
      </c>
      <c r="D288" s="86" t="s">
        <v>484</v>
      </c>
      <c r="E288" s="155" t="s">
        <v>121</v>
      </c>
      <c r="F288" s="158"/>
      <c r="G288" s="90" t="s">
        <v>97</v>
      </c>
      <c r="H288" s="107">
        <v>82951</v>
      </c>
      <c r="I288" s="108">
        <v>24549.82</v>
      </c>
      <c r="J288" s="109">
        <f t="shared" si="10"/>
        <v>58401.18</v>
      </c>
      <c r="K288" s="80" t="str">
        <f t="shared" si="11"/>
        <v>00010010000000000000</v>
      </c>
      <c r="L288" s="70" t="s">
        <v>483</v>
      </c>
    </row>
    <row r="289" spans="1:12" ht="33.75">
      <c r="A289" s="66" t="s">
        <v>147</v>
      </c>
      <c r="B289" s="67" t="s">
        <v>7</v>
      </c>
      <c r="C289" s="68" t="s">
        <v>97</v>
      </c>
      <c r="D289" s="86" t="s">
        <v>484</v>
      </c>
      <c r="E289" s="155" t="s">
        <v>149</v>
      </c>
      <c r="F289" s="158"/>
      <c r="G289" s="90" t="s">
        <v>97</v>
      </c>
      <c r="H289" s="107">
        <v>82951</v>
      </c>
      <c r="I289" s="108">
        <v>24549.82</v>
      </c>
      <c r="J289" s="109">
        <f t="shared" si="10"/>
        <v>58401.18</v>
      </c>
      <c r="K289" s="80" t="str">
        <f t="shared" si="11"/>
        <v>00010014200000000000</v>
      </c>
      <c r="L289" s="70" t="s">
        <v>485</v>
      </c>
    </row>
    <row r="290" spans="1:12" ht="22.5">
      <c r="A290" s="66" t="s">
        <v>150</v>
      </c>
      <c r="B290" s="67" t="s">
        <v>7</v>
      </c>
      <c r="C290" s="68" t="s">
        <v>97</v>
      </c>
      <c r="D290" s="86" t="s">
        <v>484</v>
      </c>
      <c r="E290" s="155" t="s">
        <v>152</v>
      </c>
      <c r="F290" s="158"/>
      <c r="G290" s="90" t="s">
        <v>97</v>
      </c>
      <c r="H290" s="107">
        <v>82951</v>
      </c>
      <c r="I290" s="108">
        <v>24549.82</v>
      </c>
      <c r="J290" s="109">
        <f t="shared" si="10"/>
        <v>58401.18</v>
      </c>
      <c r="K290" s="80" t="str">
        <f t="shared" si="11"/>
        <v>00010014210000000000</v>
      </c>
      <c r="L290" s="70" t="s">
        <v>486</v>
      </c>
    </row>
    <row r="291" spans="1:12" ht="12.75">
      <c r="A291" s="66" t="s">
        <v>487</v>
      </c>
      <c r="B291" s="67" t="s">
        <v>7</v>
      </c>
      <c r="C291" s="68" t="s">
        <v>97</v>
      </c>
      <c r="D291" s="86" t="s">
        <v>484</v>
      </c>
      <c r="E291" s="155" t="s">
        <v>489</v>
      </c>
      <c r="F291" s="158"/>
      <c r="G291" s="90" t="s">
        <v>97</v>
      </c>
      <c r="H291" s="107">
        <v>82951</v>
      </c>
      <c r="I291" s="108">
        <v>24549.82</v>
      </c>
      <c r="J291" s="109">
        <f t="shared" si="10"/>
        <v>58401.18</v>
      </c>
      <c r="K291" s="80" t="str">
        <f t="shared" si="11"/>
        <v>00010014210401010000</v>
      </c>
      <c r="L291" s="70" t="s">
        <v>488</v>
      </c>
    </row>
    <row r="292" spans="1:12" ht="12.75">
      <c r="A292" s="66" t="s">
        <v>490</v>
      </c>
      <c r="B292" s="67" t="s">
        <v>7</v>
      </c>
      <c r="C292" s="68" t="s">
        <v>97</v>
      </c>
      <c r="D292" s="86" t="s">
        <v>484</v>
      </c>
      <c r="E292" s="155" t="s">
        <v>489</v>
      </c>
      <c r="F292" s="158"/>
      <c r="G292" s="90" t="s">
        <v>492</v>
      </c>
      <c r="H292" s="107">
        <v>82951</v>
      </c>
      <c r="I292" s="108">
        <v>24549.82</v>
      </c>
      <c r="J292" s="109">
        <f t="shared" si="10"/>
        <v>58401.18</v>
      </c>
      <c r="K292" s="80" t="str">
        <f t="shared" si="11"/>
        <v>00010014210401010300</v>
      </c>
      <c r="L292" s="70" t="s">
        <v>491</v>
      </c>
    </row>
    <row r="293" spans="1:12" ht="12.75">
      <c r="A293" s="66" t="s">
        <v>493</v>
      </c>
      <c r="B293" s="67" t="s">
        <v>7</v>
      </c>
      <c r="C293" s="68" t="s">
        <v>97</v>
      </c>
      <c r="D293" s="86" t="s">
        <v>484</v>
      </c>
      <c r="E293" s="155" t="s">
        <v>489</v>
      </c>
      <c r="F293" s="158"/>
      <c r="G293" s="90" t="s">
        <v>495</v>
      </c>
      <c r="H293" s="107">
        <v>82951</v>
      </c>
      <c r="I293" s="108">
        <v>24549.82</v>
      </c>
      <c r="J293" s="109">
        <f t="shared" si="10"/>
        <v>58401.18</v>
      </c>
      <c r="K293" s="80" t="str">
        <f t="shared" si="11"/>
        <v>00010014210401010310</v>
      </c>
      <c r="L293" s="70" t="s">
        <v>494</v>
      </c>
    </row>
    <row r="294" spans="1:12" s="58" customFormat="1" ht="12.75">
      <c r="A294" s="56" t="s">
        <v>496</v>
      </c>
      <c r="B294" s="55" t="s">
        <v>7</v>
      </c>
      <c r="C294" s="83" t="s">
        <v>97</v>
      </c>
      <c r="D294" s="87" t="s">
        <v>484</v>
      </c>
      <c r="E294" s="152" t="s">
        <v>489</v>
      </c>
      <c r="F294" s="159"/>
      <c r="G294" s="84" t="s">
        <v>497</v>
      </c>
      <c r="H294" s="110">
        <v>82951</v>
      </c>
      <c r="I294" s="111">
        <v>24549.82</v>
      </c>
      <c r="J294" s="112">
        <f t="shared" si="10"/>
        <v>58401.18</v>
      </c>
      <c r="K294" s="80" t="str">
        <f t="shared" si="11"/>
        <v>00010014210401010312</v>
      </c>
      <c r="L294" s="57" t="str">
        <f>C294&amp;D294&amp;E294&amp;F294&amp;G294</f>
        <v>00010014210401010312</v>
      </c>
    </row>
    <row r="295" spans="1:12" ht="12.75">
      <c r="A295" s="66" t="s">
        <v>498</v>
      </c>
      <c r="B295" s="67" t="s">
        <v>7</v>
      </c>
      <c r="C295" s="68" t="s">
        <v>97</v>
      </c>
      <c r="D295" s="86" t="s">
        <v>500</v>
      </c>
      <c r="E295" s="155" t="s">
        <v>121</v>
      </c>
      <c r="F295" s="158"/>
      <c r="G295" s="90" t="s">
        <v>97</v>
      </c>
      <c r="H295" s="107">
        <v>30000</v>
      </c>
      <c r="I295" s="108">
        <v>20000</v>
      </c>
      <c r="J295" s="109">
        <f t="shared" si="10"/>
        <v>10000</v>
      </c>
      <c r="K295" s="80" t="str">
        <f t="shared" si="11"/>
        <v>00011000000000000000</v>
      </c>
      <c r="L295" s="70" t="s">
        <v>499</v>
      </c>
    </row>
    <row r="296" spans="1:12" ht="12.75">
      <c r="A296" s="66" t="s">
        <v>501</v>
      </c>
      <c r="B296" s="67" t="s">
        <v>7</v>
      </c>
      <c r="C296" s="68" t="s">
        <v>97</v>
      </c>
      <c r="D296" s="86" t="s">
        <v>503</v>
      </c>
      <c r="E296" s="155" t="s">
        <v>121</v>
      </c>
      <c r="F296" s="158"/>
      <c r="G296" s="90" t="s">
        <v>97</v>
      </c>
      <c r="H296" s="107">
        <v>30000</v>
      </c>
      <c r="I296" s="108">
        <v>20000</v>
      </c>
      <c r="J296" s="109">
        <f t="shared" si="10"/>
        <v>10000</v>
      </c>
      <c r="K296" s="80" t="str">
        <f t="shared" si="11"/>
        <v>00011020000000000000</v>
      </c>
      <c r="L296" s="70" t="s">
        <v>502</v>
      </c>
    </row>
    <row r="297" spans="1:12" ht="33.75">
      <c r="A297" s="66" t="s">
        <v>441</v>
      </c>
      <c r="B297" s="67" t="s">
        <v>7</v>
      </c>
      <c r="C297" s="68" t="s">
        <v>97</v>
      </c>
      <c r="D297" s="86" t="s">
        <v>503</v>
      </c>
      <c r="E297" s="155" t="s">
        <v>443</v>
      </c>
      <c r="F297" s="158"/>
      <c r="G297" s="90" t="s">
        <v>97</v>
      </c>
      <c r="H297" s="107">
        <v>30000</v>
      </c>
      <c r="I297" s="108">
        <v>20000</v>
      </c>
      <c r="J297" s="109">
        <f t="shared" si="10"/>
        <v>10000</v>
      </c>
      <c r="K297" s="80" t="str">
        <f t="shared" si="11"/>
        <v>00011024800000000000</v>
      </c>
      <c r="L297" s="70" t="s">
        <v>504</v>
      </c>
    </row>
    <row r="298" spans="1:12" ht="26.25" customHeight="1">
      <c r="A298" s="66" t="s">
        <v>505</v>
      </c>
      <c r="B298" s="67" t="s">
        <v>7</v>
      </c>
      <c r="C298" s="68" t="s">
        <v>97</v>
      </c>
      <c r="D298" s="86" t="s">
        <v>503</v>
      </c>
      <c r="E298" s="155" t="s">
        <v>507</v>
      </c>
      <c r="F298" s="158"/>
      <c r="G298" s="90" t="s">
        <v>97</v>
      </c>
      <c r="H298" s="107">
        <v>30000</v>
      </c>
      <c r="I298" s="108">
        <v>20000</v>
      </c>
      <c r="J298" s="109">
        <f t="shared" si="10"/>
        <v>10000</v>
      </c>
      <c r="K298" s="80" t="str">
        <f t="shared" si="11"/>
        <v>00011024830000000000</v>
      </c>
      <c r="L298" s="70" t="s">
        <v>506</v>
      </c>
    </row>
    <row r="299" spans="1:12" ht="33.75">
      <c r="A299" s="66" t="s">
        <v>508</v>
      </c>
      <c r="B299" s="67" t="s">
        <v>7</v>
      </c>
      <c r="C299" s="68" t="s">
        <v>97</v>
      </c>
      <c r="D299" s="86" t="s">
        <v>503</v>
      </c>
      <c r="E299" s="155" t="s">
        <v>510</v>
      </c>
      <c r="F299" s="158"/>
      <c r="G299" s="90" t="s">
        <v>97</v>
      </c>
      <c r="H299" s="107">
        <v>30000</v>
      </c>
      <c r="I299" s="108">
        <v>20000</v>
      </c>
      <c r="J299" s="109">
        <f t="shared" si="10"/>
        <v>10000</v>
      </c>
      <c r="K299" s="80" t="str">
        <f t="shared" si="11"/>
        <v>00011024830111130000</v>
      </c>
      <c r="L299" s="70" t="s">
        <v>509</v>
      </c>
    </row>
    <row r="300" spans="1:12" ht="22.5">
      <c r="A300" s="66" t="s">
        <v>158</v>
      </c>
      <c r="B300" s="67" t="s">
        <v>7</v>
      </c>
      <c r="C300" s="68" t="s">
        <v>97</v>
      </c>
      <c r="D300" s="86" t="s">
        <v>503</v>
      </c>
      <c r="E300" s="155" t="s">
        <v>510</v>
      </c>
      <c r="F300" s="158"/>
      <c r="G300" s="90" t="s">
        <v>7</v>
      </c>
      <c r="H300" s="107">
        <v>30000</v>
      </c>
      <c r="I300" s="108">
        <v>20000</v>
      </c>
      <c r="J300" s="109">
        <f t="shared" si="10"/>
        <v>10000</v>
      </c>
      <c r="K300" s="80" t="str">
        <f t="shared" si="11"/>
        <v>00011024830111130200</v>
      </c>
      <c r="L300" s="70" t="s">
        <v>511</v>
      </c>
    </row>
    <row r="301" spans="1:12" ht="22.5">
      <c r="A301" s="66" t="s">
        <v>160</v>
      </c>
      <c r="B301" s="67" t="s">
        <v>7</v>
      </c>
      <c r="C301" s="68" t="s">
        <v>97</v>
      </c>
      <c r="D301" s="86" t="s">
        <v>503</v>
      </c>
      <c r="E301" s="155" t="s">
        <v>510</v>
      </c>
      <c r="F301" s="158"/>
      <c r="G301" s="90" t="s">
        <v>162</v>
      </c>
      <c r="H301" s="107">
        <v>30000</v>
      </c>
      <c r="I301" s="108">
        <v>20000</v>
      </c>
      <c r="J301" s="109">
        <f t="shared" si="10"/>
        <v>10000</v>
      </c>
      <c r="K301" s="80" t="str">
        <f t="shared" si="11"/>
        <v>00011024830111130240</v>
      </c>
      <c r="L301" s="70" t="s">
        <v>512</v>
      </c>
    </row>
    <row r="302" spans="1:12" s="58" customFormat="1" ht="23.25" thickBot="1">
      <c r="A302" s="56" t="s">
        <v>165</v>
      </c>
      <c r="B302" s="55" t="s">
        <v>7</v>
      </c>
      <c r="C302" s="83" t="s">
        <v>97</v>
      </c>
      <c r="D302" s="87" t="s">
        <v>503</v>
      </c>
      <c r="E302" s="152" t="s">
        <v>510</v>
      </c>
      <c r="F302" s="159"/>
      <c r="G302" s="84" t="s">
        <v>166</v>
      </c>
      <c r="H302" s="110">
        <v>30000</v>
      </c>
      <c r="I302" s="111">
        <v>20000</v>
      </c>
      <c r="J302" s="112">
        <f t="shared" si="10"/>
        <v>10000</v>
      </c>
      <c r="K302" s="80" t="str">
        <f t="shared" si="11"/>
        <v>00011024830111130244</v>
      </c>
      <c r="L302" s="57" t="str">
        <f>C302&amp;D302&amp;E302&amp;F302&amp;G302</f>
        <v>00011024830111130244</v>
      </c>
    </row>
    <row r="303" spans="1:11" ht="5.25" customHeight="1" hidden="1" thickBot="1">
      <c r="A303" s="18"/>
      <c r="B303" s="30"/>
      <c r="C303" s="31"/>
      <c r="D303" s="31"/>
      <c r="E303" s="31"/>
      <c r="F303" s="31"/>
      <c r="G303" s="31"/>
      <c r="H303" s="116"/>
      <c r="I303" s="117"/>
      <c r="J303" s="118"/>
      <c r="K303" s="78"/>
    </row>
    <row r="304" spans="1:11" ht="13.5" hidden="1" thickBot="1">
      <c r="A304" s="26"/>
      <c r="B304" s="26"/>
      <c r="C304" s="22"/>
      <c r="D304" s="22"/>
      <c r="E304" s="22"/>
      <c r="F304" s="22"/>
      <c r="G304" s="22"/>
      <c r="H304" s="119"/>
      <c r="I304" s="119"/>
      <c r="J304" s="119"/>
      <c r="K304" s="41"/>
    </row>
    <row r="305" spans="1:10" ht="28.5" customHeight="1" thickBot="1">
      <c r="A305" s="39" t="s">
        <v>18</v>
      </c>
      <c r="B305" s="40">
        <v>450</v>
      </c>
      <c r="C305" s="176" t="s">
        <v>17</v>
      </c>
      <c r="D305" s="177"/>
      <c r="E305" s="177"/>
      <c r="F305" s="177"/>
      <c r="G305" s="178"/>
      <c r="H305" s="120">
        <f>0-H313</f>
        <v>-1408626.34</v>
      </c>
      <c r="I305" s="120">
        <f>I15-I82</f>
        <v>16452293.18</v>
      </c>
      <c r="J305" s="121" t="s">
        <v>17</v>
      </c>
    </row>
    <row r="306" spans="1:10" ht="12.75">
      <c r="A306" s="26"/>
      <c r="B306" s="29"/>
      <c r="C306" s="22"/>
      <c r="D306" s="22"/>
      <c r="E306" s="22"/>
      <c r="F306" s="22"/>
      <c r="G306" s="22"/>
      <c r="H306" s="22"/>
      <c r="I306" s="22"/>
      <c r="J306" s="22"/>
    </row>
    <row r="307" spans="1:11" ht="15">
      <c r="A307" s="197" t="s">
        <v>31</v>
      </c>
      <c r="B307" s="197"/>
      <c r="C307" s="197"/>
      <c r="D307" s="197"/>
      <c r="E307" s="197"/>
      <c r="F307" s="197"/>
      <c r="G307" s="197"/>
      <c r="H307" s="197"/>
      <c r="I307" s="197"/>
      <c r="J307" s="197"/>
      <c r="K307" s="75"/>
    </row>
    <row r="308" spans="1:11" ht="12.75">
      <c r="A308" s="8"/>
      <c r="B308" s="25"/>
      <c r="C308" s="9"/>
      <c r="D308" s="9"/>
      <c r="E308" s="9"/>
      <c r="F308" s="9"/>
      <c r="G308" s="9"/>
      <c r="H308" s="10"/>
      <c r="I308" s="10"/>
      <c r="J308" s="38" t="s">
        <v>27</v>
      </c>
      <c r="K308" s="38"/>
    </row>
    <row r="309" spans="1:11" ht="16.5" customHeight="1">
      <c r="A309" s="179" t="s">
        <v>38</v>
      </c>
      <c r="B309" s="179" t="s">
        <v>39</v>
      </c>
      <c r="C309" s="182" t="s">
        <v>44</v>
      </c>
      <c r="D309" s="183"/>
      <c r="E309" s="183"/>
      <c r="F309" s="183"/>
      <c r="G309" s="184"/>
      <c r="H309" s="179" t="s">
        <v>41</v>
      </c>
      <c r="I309" s="179" t="s">
        <v>23</v>
      </c>
      <c r="J309" s="179" t="s">
        <v>42</v>
      </c>
      <c r="K309" s="76"/>
    </row>
    <row r="310" spans="1:11" ht="16.5" customHeight="1">
      <c r="A310" s="180"/>
      <c r="B310" s="180"/>
      <c r="C310" s="185"/>
      <c r="D310" s="186"/>
      <c r="E310" s="186"/>
      <c r="F310" s="186"/>
      <c r="G310" s="187"/>
      <c r="H310" s="180"/>
      <c r="I310" s="180"/>
      <c r="J310" s="180"/>
      <c r="K310" s="76"/>
    </row>
    <row r="311" spans="1:11" ht="16.5" customHeight="1">
      <c r="A311" s="181"/>
      <c r="B311" s="181"/>
      <c r="C311" s="188"/>
      <c r="D311" s="189"/>
      <c r="E311" s="189"/>
      <c r="F311" s="189"/>
      <c r="G311" s="190"/>
      <c r="H311" s="181"/>
      <c r="I311" s="181"/>
      <c r="J311" s="181"/>
      <c r="K311" s="76"/>
    </row>
    <row r="312" spans="1:11" ht="13.5" thickBot="1">
      <c r="A312" s="48">
        <v>1</v>
      </c>
      <c r="B312" s="12">
        <v>2</v>
      </c>
      <c r="C312" s="160">
        <v>3</v>
      </c>
      <c r="D312" s="161"/>
      <c r="E312" s="161"/>
      <c r="F312" s="161"/>
      <c r="G312" s="162"/>
      <c r="H312" s="13" t="s">
        <v>2</v>
      </c>
      <c r="I312" s="13" t="s">
        <v>25</v>
      </c>
      <c r="J312" s="13" t="s">
        <v>26</v>
      </c>
      <c r="K312" s="77"/>
    </row>
    <row r="313" spans="1:10" ht="12.75" customHeight="1">
      <c r="A313" s="52" t="s">
        <v>32</v>
      </c>
      <c r="B313" s="36" t="s">
        <v>8</v>
      </c>
      <c r="C313" s="163" t="s">
        <v>17</v>
      </c>
      <c r="D313" s="164"/>
      <c r="E313" s="164"/>
      <c r="F313" s="164"/>
      <c r="G313" s="165"/>
      <c r="H313" s="124">
        <f>H315+H320+H325</f>
        <v>1408626.34</v>
      </c>
      <c r="I313" s="124">
        <f>I315+I320+I325</f>
        <v>-16452293.18</v>
      </c>
      <c r="J313" s="125">
        <f>H313-I313</f>
        <v>17860919.52</v>
      </c>
    </row>
    <row r="314" spans="1:10" ht="12.75" customHeight="1">
      <c r="A314" s="53" t="s">
        <v>11</v>
      </c>
      <c r="B314" s="37"/>
      <c r="C314" s="166"/>
      <c r="D314" s="167"/>
      <c r="E314" s="167"/>
      <c r="F314" s="167"/>
      <c r="G314" s="135"/>
      <c r="H314" s="126"/>
      <c r="I314" s="127"/>
      <c r="J314" s="128"/>
    </row>
    <row r="315" spans="1:10" ht="12.75" customHeight="1">
      <c r="A315" s="52" t="s">
        <v>33</v>
      </c>
      <c r="B315" s="42" t="s">
        <v>12</v>
      </c>
      <c r="C315" s="168" t="s">
        <v>17</v>
      </c>
      <c r="D315" s="169"/>
      <c r="E315" s="169"/>
      <c r="F315" s="169"/>
      <c r="G315" s="170"/>
      <c r="H315" s="102">
        <v>0</v>
      </c>
      <c r="I315" s="102">
        <v>0</v>
      </c>
      <c r="J315" s="129">
        <v>0</v>
      </c>
    </row>
    <row r="316" spans="1:10" ht="12.75" customHeight="1">
      <c r="A316" s="53" t="s">
        <v>10</v>
      </c>
      <c r="B316" s="43"/>
      <c r="C316" s="202"/>
      <c r="D316" s="203"/>
      <c r="E316" s="203"/>
      <c r="F316" s="203"/>
      <c r="G316" s="204"/>
      <c r="H316" s="130"/>
      <c r="I316" s="131"/>
      <c r="J316" s="132"/>
    </row>
    <row r="317" spans="1:12" ht="12.75" hidden="1">
      <c r="A317" s="92"/>
      <c r="B317" s="93" t="s">
        <v>12</v>
      </c>
      <c r="C317" s="94"/>
      <c r="D317" s="207"/>
      <c r="E317" s="208"/>
      <c r="F317" s="208"/>
      <c r="G317" s="209"/>
      <c r="H317" s="133"/>
      <c r="I317" s="134"/>
      <c r="J317" s="137"/>
      <c r="K317" s="95">
        <f>C317&amp;D317&amp;G317</f>
      </c>
      <c r="L317" s="96"/>
    </row>
    <row r="318" spans="1:12" s="58" customFormat="1" ht="12.75">
      <c r="A318" s="97"/>
      <c r="B318" s="98" t="s">
        <v>12</v>
      </c>
      <c r="C318" s="99"/>
      <c r="D318" s="210"/>
      <c r="E318" s="210"/>
      <c r="F318" s="210"/>
      <c r="G318" s="211"/>
      <c r="H318" s="138"/>
      <c r="I318" s="139"/>
      <c r="J318" s="140">
        <f>H318-I318</f>
        <v>0</v>
      </c>
      <c r="K318" s="100">
        <f>C318&amp;D318&amp;G318</f>
      </c>
      <c r="L318" s="101">
        <f>C318&amp;D318&amp;G318</f>
      </c>
    </row>
    <row r="319" spans="1:11" ht="12.75" customHeight="1" hidden="1">
      <c r="A319" s="54"/>
      <c r="B319" s="17"/>
      <c r="C319" s="14"/>
      <c r="D319" s="14"/>
      <c r="E319" s="14"/>
      <c r="F319" s="14"/>
      <c r="G319" s="14"/>
      <c r="H319" s="141"/>
      <c r="I319" s="142"/>
      <c r="J319" s="143"/>
      <c r="K319" s="79"/>
    </row>
    <row r="320" spans="1:10" ht="12.75" customHeight="1">
      <c r="A320" s="52" t="s">
        <v>34</v>
      </c>
      <c r="B320" s="43" t="s">
        <v>13</v>
      </c>
      <c r="C320" s="202" t="s">
        <v>17</v>
      </c>
      <c r="D320" s="203"/>
      <c r="E320" s="203"/>
      <c r="F320" s="203"/>
      <c r="G320" s="204"/>
      <c r="H320" s="102">
        <v>0</v>
      </c>
      <c r="I320" s="102">
        <v>0</v>
      </c>
      <c r="J320" s="144">
        <v>0</v>
      </c>
    </row>
    <row r="321" spans="1:10" ht="12.75" customHeight="1">
      <c r="A321" s="53" t="s">
        <v>10</v>
      </c>
      <c r="B321" s="43"/>
      <c r="C321" s="202"/>
      <c r="D321" s="203"/>
      <c r="E321" s="203"/>
      <c r="F321" s="203"/>
      <c r="G321" s="204"/>
      <c r="H321" s="130"/>
      <c r="I321" s="131"/>
      <c r="J321" s="132"/>
    </row>
    <row r="322" spans="1:12" ht="12.75" customHeight="1" hidden="1">
      <c r="A322" s="92"/>
      <c r="B322" s="93" t="s">
        <v>13</v>
      </c>
      <c r="C322" s="94"/>
      <c r="D322" s="207"/>
      <c r="E322" s="208"/>
      <c r="F322" s="208"/>
      <c r="G322" s="209"/>
      <c r="H322" s="133"/>
      <c r="I322" s="134"/>
      <c r="J322" s="137"/>
      <c r="K322" s="95">
        <f>C322&amp;D322&amp;G322</f>
      </c>
      <c r="L322" s="96"/>
    </row>
    <row r="323" spans="1:12" s="58" customFormat="1" ht="12.75">
      <c r="A323" s="97"/>
      <c r="B323" s="98" t="s">
        <v>13</v>
      </c>
      <c r="C323" s="99"/>
      <c r="D323" s="210"/>
      <c r="E323" s="210"/>
      <c r="F323" s="210"/>
      <c r="G323" s="211"/>
      <c r="H323" s="138"/>
      <c r="I323" s="139"/>
      <c r="J323" s="140">
        <f>H323-I323</f>
        <v>0</v>
      </c>
      <c r="K323" s="100">
        <f>C323&amp;D323&amp;G323</f>
      </c>
      <c r="L323" s="101">
        <f>C323&amp;D323&amp;G323</f>
      </c>
    </row>
    <row r="324" spans="1:11" ht="12.75" customHeight="1" hidden="1">
      <c r="A324" s="54"/>
      <c r="B324" s="16"/>
      <c r="C324" s="14"/>
      <c r="D324" s="14"/>
      <c r="E324" s="14"/>
      <c r="F324" s="14"/>
      <c r="G324" s="14"/>
      <c r="H324" s="141"/>
      <c r="I324" s="142"/>
      <c r="J324" s="143"/>
      <c r="K324" s="79"/>
    </row>
    <row r="325" spans="1:10" ht="12.75" customHeight="1">
      <c r="A325" s="52" t="s">
        <v>16</v>
      </c>
      <c r="B325" s="43" t="s">
        <v>9</v>
      </c>
      <c r="C325" s="136" t="s">
        <v>52</v>
      </c>
      <c r="D325" s="122"/>
      <c r="E325" s="122"/>
      <c r="F325" s="122"/>
      <c r="G325" s="123"/>
      <c r="H325" s="102">
        <v>1408626.34</v>
      </c>
      <c r="I325" s="102">
        <v>-16452293.18</v>
      </c>
      <c r="J325" s="145">
        <f>H325-I325</f>
        <v>17860919.52</v>
      </c>
    </row>
    <row r="326" spans="1:10" ht="22.5">
      <c r="A326" s="52" t="s">
        <v>53</v>
      </c>
      <c r="B326" s="43" t="s">
        <v>9</v>
      </c>
      <c r="C326" s="136" t="s">
        <v>54</v>
      </c>
      <c r="D326" s="122"/>
      <c r="E326" s="122"/>
      <c r="F326" s="122"/>
      <c r="G326" s="123"/>
      <c r="H326" s="102">
        <v>1408626.34</v>
      </c>
      <c r="I326" s="102">
        <v>-16452293.18</v>
      </c>
      <c r="J326" s="145">
        <f>H326-I326</f>
        <v>17860919.52</v>
      </c>
    </row>
    <row r="327" spans="1:10" ht="35.25" customHeight="1">
      <c r="A327" s="52" t="s">
        <v>56</v>
      </c>
      <c r="B327" s="43" t="s">
        <v>9</v>
      </c>
      <c r="C327" s="136" t="s">
        <v>55</v>
      </c>
      <c r="D327" s="122"/>
      <c r="E327" s="122"/>
      <c r="F327" s="122"/>
      <c r="G327" s="123"/>
      <c r="H327" s="102">
        <v>0</v>
      </c>
      <c r="I327" s="102">
        <v>0</v>
      </c>
      <c r="J327" s="145">
        <f>H327-I327</f>
        <v>0</v>
      </c>
    </row>
    <row r="328" spans="1:12" ht="12.75">
      <c r="A328" s="72" t="s">
        <v>109</v>
      </c>
      <c r="B328" s="73" t="s">
        <v>14</v>
      </c>
      <c r="C328" s="71" t="s">
        <v>97</v>
      </c>
      <c r="D328" s="171" t="s">
        <v>108</v>
      </c>
      <c r="E328" s="172"/>
      <c r="F328" s="172"/>
      <c r="G328" s="173"/>
      <c r="H328" s="107">
        <v>-49071190.66</v>
      </c>
      <c r="I328" s="107">
        <v>-36741823.83</v>
      </c>
      <c r="J328" s="146" t="s">
        <v>57</v>
      </c>
      <c r="K328" s="70" t="str">
        <f aca="true" t="shared" si="12" ref="K328:K335">C328&amp;D328&amp;G328</f>
        <v>00001050000000000500</v>
      </c>
      <c r="L328" s="70" t="s">
        <v>110</v>
      </c>
    </row>
    <row r="329" spans="1:12" ht="12.75">
      <c r="A329" s="72" t="s">
        <v>112</v>
      </c>
      <c r="B329" s="73" t="s">
        <v>14</v>
      </c>
      <c r="C329" s="71" t="s">
        <v>97</v>
      </c>
      <c r="D329" s="171" t="s">
        <v>111</v>
      </c>
      <c r="E329" s="172"/>
      <c r="F329" s="172"/>
      <c r="G329" s="173"/>
      <c r="H329" s="107">
        <v>-49071190.66</v>
      </c>
      <c r="I329" s="107">
        <v>-36741823.23</v>
      </c>
      <c r="J329" s="146" t="s">
        <v>57</v>
      </c>
      <c r="K329" s="70" t="str">
        <f t="shared" si="12"/>
        <v>00001050200000000500</v>
      </c>
      <c r="L329" s="70" t="s">
        <v>113</v>
      </c>
    </row>
    <row r="330" spans="1:12" ht="12.75">
      <c r="A330" s="72" t="s">
        <v>115</v>
      </c>
      <c r="B330" s="73" t="s">
        <v>14</v>
      </c>
      <c r="C330" s="71" t="s">
        <v>97</v>
      </c>
      <c r="D330" s="171" t="s">
        <v>114</v>
      </c>
      <c r="E330" s="172"/>
      <c r="F330" s="172"/>
      <c r="G330" s="173"/>
      <c r="H330" s="107">
        <v>-49071190.66</v>
      </c>
      <c r="I330" s="107">
        <v>-36741823.83</v>
      </c>
      <c r="J330" s="146" t="s">
        <v>57</v>
      </c>
      <c r="K330" s="70" t="str">
        <f t="shared" si="12"/>
        <v>00001050201000000510</v>
      </c>
      <c r="L330" s="70" t="s">
        <v>116</v>
      </c>
    </row>
    <row r="331" spans="1:12" ht="22.5">
      <c r="A331" s="64" t="s">
        <v>118</v>
      </c>
      <c r="B331" s="74" t="s">
        <v>14</v>
      </c>
      <c r="C331" s="85" t="s">
        <v>97</v>
      </c>
      <c r="D331" s="174" t="s">
        <v>117</v>
      </c>
      <c r="E331" s="174"/>
      <c r="F331" s="174"/>
      <c r="G331" s="175"/>
      <c r="H331" s="147">
        <v>-49071190.66</v>
      </c>
      <c r="I331" s="147">
        <v>-36741823.83</v>
      </c>
      <c r="J331" s="148" t="s">
        <v>17</v>
      </c>
      <c r="K331" s="70" t="str">
        <f t="shared" si="12"/>
        <v>00001050201130000510</v>
      </c>
      <c r="L331" s="4" t="str">
        <f>C331&amp;D331&amp;G331</f>
        <v>00001050201130000510</v>
      </c>
    </row>
    <row r="332" spans="1:12" ht="12.75">
      <c r="A332" s="72" t="s">
        <v>96</v>
      </c>
      <c r="B332" s="73" t="s">
        <v>15</v>
      </c>
      <c r="C332" s="71" t="s">
        <v>97</v>
      </c>
      <c r="D332" s="171" t="s">
        <v>98</v>
      </c>
      <c r="E332" s="172"/>
      <c r="F332" s="172"/>
      <c r="G332" s="173"/>
      <c r="H332" s="107">
        <v>50479817</v>
      </c>
      <c r="I332" s="107">
        <v>20289530.65</v>
      </c>
      <c r="J332" s="146" t="s">
        <v>57</v>
      </c>
      <c r="K332" s="70" t="str">
        <f t="shared" si="12"/>
        <v>00001050000000000600</v>
      </c>
      <c r="L332" s="70" t="s">
        <v>99</v>
      </c>
    </row>
    <row r="333" spans="1:12" ht="12.75">
      <c r="A333" s="72" t="s">
        <v>100</v>
      </c>
      <c r="B333" s="73" t="s">
        <v>15</v>
      </c>
      <c r="C333" s="71" t="s">
        <v>97</v>
      </c>
      <c r="D333" s="171" t="s">
        <v>101</v>
      </c>
      <c r="E333" s="172"/>
      <c r="F333" s="172"/>
      <c r="G333" s="173"/>
      <c r="H333" s="107">
        <v>50479817</v>
      </c>
      <c r="I333" s="107">
        <v>20289530.65</v>
      </c>
      <c r="J333" s="146" t="s">
        <v>57</v>
      </c>
      <c r="K333" s="70" t="str">
        <f t="shared" si="12"/>
        <v>00001050200000000600</v>
      </c>
      <c r="L333" s="70" t="s">
        <v>102</v>
      </c>
    </row>
    <row r="334" spans="1:12" ht="12.75">
      <c r="A334" s="72" t="s">
        <v>103</v>
      </c>
      <c r="B334" s="73" t="s">
        <v>15</v>
      </c>
      <c r="C334" s="71" t="s">
        <v>97</v>
      </c>
      <c r="D334" s="171" t="s">
        <v>104</v>
      </c>
      <c r="E334" s="172"/>
      <c r="F334" s="172"/>
      <c r="G334" s="173"/>
      <c r="H334" s="107">
        <v>50479817</v>
      </c>
      <c r="I334" s="107">
        <v>20289530.65</v>
      </c>
      <c r="J334" s="146" t="s">
        <v>57</v>
      </c>
      <c r="K334" s="70" t="str">
        <f t="shared" si="12"/>
        <v>00001050201000000610</v>
      </c>
      <c r="L334" s="70" t="s">
        <v>105</v>
      </c>
    </row>
    <row r="335" spans="1:12" ht="22.5">
      <c r="A335" s="65" t="s">
        <v>106</v>
      </c>
      <c r="B335" s="74" t="s">
        <v>15</v>
      </c>
      <c r="C335" s="85" t="s">
        <v>97</v>
      </c>
      <c r="D335" s="174" t="s">
        <v>107</v>
      </c>
      <c r="E335" s="174"/>
      <c r="F335" s="174"/>
      <c r="G335" s="175"/>
      <c r="H335" s="149">
        <v>50479817</v>
      </c>
      <c r="I335" s="149">
        <v>20289530.65</v>
      </c>
      <c r="J335" s="150" t="s">
        <v>17</v>
      </c>
      <c r="K335" s="69" t="str">
        <f t="shared" si="12"/>
        <v>00001050201130000610</v>
      </c>
      <c r="L335" s="4" t="str">
        <f>C335&amp;D335&amp;G335</f>
        <v>00001050201130000610</v>
      </c>
    </row>
    <row r="336" spans="1:11" ht="12.75">
      <c r="A336" s="26"/>
      <c r="B336" s="29"/>
      <c r="C336" s="22"/>
      <c r="D336" s="22"/>
      <c r="E336" s="22"/>
      <c r="F336" s="22"/>
      <c r="G336" s="22"/>
      <c r="H336" s="22"/>
      <c r="I336" s="22"/>
      <c r="J336" s="22"/>
      <c r="K336" s="22"/>
    </row>
    <row r="337" spans="1:12" ht="12.75">
      <c r="A337" s="26"/>
      <c r="B337" s="29"/>
      <c r="C337" s="22"/>
      <c r="D337" s="22"/>
      <c r="E337" s="22"/>
      <c r="F337" s="22"/>
      <c r="G337" s="22"/>
      <c r="H337" s="22"/>
      <c r="I337" s="22"/>
      <c r="J337" s="22"/>
      <c r="K337" s="63" t="s">
        <v>70</v>
      </c>
      <c r="L337" s="63" t="s">
        <v>66</v>
      </c>
    </row>
    <row r="338" spans="1:12" ht="21.75" customHeight="1">
      <c r="A338" s="24" t="s">
        <v>47</v>
      </c>
      <c r="B338" s="205" t="s">
        <v>660</v>
      </c>
      <c r="C338" s="205"/>
      <c r="D338" s="205"/>
      <c r="E338" s="29"/>
      <c r="F338" s="29"/>
      <c r="G338" s="22"/>
      <c r="H338" s="46" t="s">
        <v>49</v>
      </c>
      <c r="I338" s="45"/>
      <c r="J338" s="45"/>
      <c r="K338" s="63" t="s">
        <v>65</v>
      </c>
      <c r="L338" s="63" t="s">
        <v>76</v>
      </c>
    </row>
    <row r="339" spans="1:12" ht="12.75">
      <c r="A339" s="3" t="s">
        <v>45</v>
      </c>
      <c r="B339" s="201" t="s">
        <v>46</v>
      </c>
      <c r="C339" s="201"/>
      <c r="D339" s="201"/>
      <c r="E339" s="29"/>
      <c r="F339" s="29"/>
      <c r="G339" s="22"/>
      <c r="H339" s="22"/>
      <c r="I339" s="47" t="s">
        <v>50</v>
      </c>
      <c r="J339" s="29" t="s">
        <v>46</v>
      </c>
      <c r="K339" s="63" t="s">
        <v>87</v>
      </c>
      <c r="L339" s="63" t="s">
        <v>83</v>
      </c>
    </row>
    <row r="340" spans="1:12" ht="12.75">
      <c r="A340" s="3"/>
      <c r="B340" s="29"/>
      <c r="C340" s="22"/>
      <c r="D340" s="22"/>
      <c r="E340" s="22"/>
      <c r="F340" s="22"/>
      <c r="G340" s="22"/>
      <c r="H340" s="22"/>
      <c r="I340" s="22"/>
      <c r="J340" s="22"/>
      <c r="K340" s="63" t="s">
        <v>80</v>
      </c>
      <c r="L340" s="63" t="s">
        <v>67</v>
      </c>
    </row>
    <row r="341" spans="1:12" ht="21.75" customHeight="1">
      <c r="A341" s="3" t="s">
        <v>48</v>
      </c>
      <c r="B341" s="206" t="s">
        <v>661</v>
      </c>
      <c r="C341" s="206"/>
      <c r="D341" s="206"/>
      <c r="E341" s="82"/>
      <c r="F341" s="82"/>
      <c r="G341" s="22"/>
      <c r="H341" s="22"/>
      <c r="I341" s="22"/>
      <c r="J341" s="22"/>
      <c r="K341" s="63"/>
      <c r="L341" s="63" t="s">
        <v>77</v>
      </c>
    </row>
    <row r="342" spans="1:12" ht="12.75">
      <c r="A342" s="3" t="s">
        <v>45</v>
      </c>
      <c r="B342" s="201" t="s">
        <v>46</v>
      </c>
      <c r="C342" s="201"/>
      <c r="D342" s="201"/>
      <c r="E342" s="29"/>
      <c r="F342" s="29"/>
      <c r="G342" s="22"/>
      <c r="H342" s="22"/>
      <c r="I342" s="22"/>
      <c r="J342" s="22"/>
      <c r="K342" s="63"/>
      <c r="L342" s="63" t="s">
        <v>84</v>
      </c>
    </row>
    <row r="343" spans="1:12" ht="12.75">
      <c r="A343" s="3"/>
      <c r="B343" s="29"/>
      <c r="C343" s="22"/>
      <c r="D343" s="22"/>
      <c r="E343" s="22"/>
      <c r="F343" s="22"/>
      <c r="G343" s="22"/>
      <c r="H343" s="22"/>
      <c r="I343" s="22"/>
      <c r="J343" s="22"/>
      <c r="K343" s="63"/>
      <c r="L343" s="63" t="s">
        <v>68</v>
      </c>
    </row>
    <row r="344" spans="1:12" ht="12.75">
      <c r="A344" s="151" t="s">
        <v>662</v>
      </c>
      <c r="B344" s="29"/>
      <c r="C344" s="22"/>
      <c r="D344" s="22"/>
      <c r="E344" s="22"/>
      <c r="F344" s="22"/>
      <c r="G344" s="22"/>
      <c r="H344" s="22"/>
      <c r="I344" s="22"/>
      <c r="J344" s="22"/>
      <c r="K344" s="63" t="s">
        <v>71</v>
      </c>
      <c r="L344" s="63" t="s">
        <v>78</v>
      </c>
    </row>
    <row r="345" spans="1:12" ht="12.75">
      <c r="A345" s="26"/>
      <c r="B345" s="29"/>
      <c r="C345" s="22"/>
      <c r="D345" s="22"/>
      <c r="E345" s="22"/>
      <c r="F345" s="22"/>
      <c r="G345" s="22"/>
      <c r="H345" s="22"/>
      <c r="I345" s="22"/>
      <c r="J345" s="22"/>
      <c r="K345" s="63" t="s">
        <v>72</v>
      </c>
      <c r="L345" s="63" t="s">
        <v>85</v>
      </c>
    </row>
    <row r="346" spans="11:12" ht="12.75">
      <c r="K346" s="63" t="s">
        <v>73</v>
      </c>
      <c r="L346" s="63" t="s">
        <v>69</v>
      </c>
    </row>
    <row r="347" spans="11:12" ht="12.75">
      <c r="K347" s="63" t="s">
        <v>81</v>
      </c>
      <c r="L347" s="63" t="s">
        <v>79</v>
      </c>
    </row>
    <row r="348" spans="11:12" ht="12.75">
      <c r="K348" s="63" t="s">
        <v>74</v>
      </c>
      <c r="L348" s="63" t="s">
        <v>86</v>
      </c>
    </row>
    <row r="349" spans="11:12" ht="12.75">
      <c r="K349" s="63" t="s">
        <v>75</v>
      </c>
      <c r="L349" s="63" t="s">
        <v>92</v>
      </c>
    </row>
    <row r="350" spans="11:12" ht="12.75">
      <c r="K350" s="63" t="s">
        <v>82</v>
      </c>
      <c r="L350" s="63"/>
    </row>
    <row r="351" spans="11:12" ht="12.75">
      <c r="K351" s="63" t="s">
        <v>94</v>
      </c>
      <c r="L351" s="63" t="s">
        <v>93</v>
      </c>
    </row>
  </sheetData>
  <sheetProtection/>
  <mergeCells count="335">
    <mergeCell ref="D334:G334"/>
    <mergeCell ref="D335:G335"/>
    <mergeCell ref="D318:G318"/>
    <mergeCell ref="D328:G328"/>
    <mergeCell ref="D329:G329"/>
    <mergeCell ref="D322:G322"/>
    <mergeCell ref="D323:G323"/>
    <mergeCell ref="B342:D342"/>
    <mergeCell ref="C316:G316"/>
    <mergeCell ref="C320:G320"/>
    <mergeCell ref="C321:G321"/>
    <mergeCell ref="B338:D338"/>
    <mergeCell ref="B341:D341"/>
    <mergeCell ref="C325:G325"/>
    <mergeCell ref="C327:G327"/>
    <mergeCell ref="D317:G317"/>
    <mergeCell ref="B339:D339"/>
    <mergeCell ref="A78:A80"/>
    <mergeCell ref="C82:G82"/>
    <mergeCell ref="C78:G80"/>
    <mergeCell ref="E93:F93"/>
    <mergeCell ref="E92:F92"/>
    <mergeCell ref="E84:F84"/>
    <mergeCell ref="E85:F85"/>
    <mergeCell ref="E86:F86"/>
    <mergeCell ref="E87:F87"/>
    <mergeCell ref="C15:G15"/>
    <mergeCell ref="C16:G16"/>
    <mergeCell ref="C81:G81"/>
    <mergeCell ref="A307:J307"/>
    <mergeCell ref="C83:G83"/>
    <mergeCell ref="H78:H80"/>
    <mergeCell ref="B78:B80"/>
    <mergeCell ref="A76:J76"/>
    <mergeCell ref="J78:J80"/>
    <mergeCell ref="I78:I80"/>
    <mergeCell ref="C14:G14"/>
    <mergeCell ref="A9:J9"/>
    <mergeCell ref="J11:J13"/>
    <mergeCell ref="H11:H13"/>
    <mergeCell ref="B11:B13"/>
    <mergeCell ref="I11:I13"/>
    <mergeCell ref="A11:A13"/>
    <mergeCell ref="C11:G13"/>
    <mergeCell ref="A1:I1"/>
    <mergeCell ref="B5:H5"/>
    <mergeCell ref="B6:H6"/>
    <mergeCell ref="B3:D3"/>
    <mergeCell ref="G3:H3"/>
    <mergeCell ref="A309:A311"/>
    <mergeCell ref="B309:B311"/>
    <mergeCell ref="J309:J311"/>
    <mergeCell ref="I309:I311"/>
    <mergeCell ref="C305:G305"/>
    <mergeCell ref="H309:H311"/>
    <mergeCell ref="C309:G311"/>
    <mergeCell ref="E88:F88"/>
    <mergeCell ref="E89:F89"/>
    <mergeCell ref="E90:F90"/>
    <mergeCell ref="E91:F91"/>
    <mergeCell ref="E98:F98"/>
    <mergeCell ref="E94:F94"/>
    <mergeCell ref="E95:F95"/>
    <mergeCell ref="D332:G332"/>
    <mergeCell ref="D333:G333"/>
    <mergeCell ref="D330:G330"/>
    <mergeCell ref="D331:G331"/>
    <mergeCell ref="C312:G312"/>
    <mergeCell ref="C313:G313"/>
    <mergeCell ref="C314:G314"/>
    <mergeCell ref="C326:G326"/>
    <mergeCell ref="C315:G315"/>
    <mergeCell ref="E96:F96"/>
    <mergeCell ref="E97:F97"/>
    <mergeCell ref="E108:F10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18:F11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28:F12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38:F13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48:F14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58:F15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68:F16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78:F17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88:F18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98:F19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208:F20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18:F21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28:F22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38:F23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48:F24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58:F25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68:F26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78:F27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77:F277"/>
    <mergeCell ref="E287:F287"/>
    <mergeCell ref="E288:F288"/>
    <mergeCell ref="E279:F279"/>
    <mergeCell ref="E280:F280"/>
    <mergeCell ref="E281:F281"/>
    <mergeCell ref="E282:F282"/>
    <mergeCell ref="E283:F283"/>
    <mergeCell ref="D26:G26"/>
    <mergeCell ref="D27:G27"/>
    <mergeCell ref="D28:G28"/>
    <mergeCell ref="E294:F294"/>
    <mergeCell ref="E289:F289"/>
    <mergeCell ref="E290:F290"/>
    <mergeCell ref="E291:F291"/>
    <mergeCell ref="E292:F292"/>
    <mergeCell ref="E293:F293"/>
    <mergeCell ref="E284:F284"/>
    <mergeCell ref="E302:F302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33:G33"/>
    <mergeCell ref="E299:F299"/>
    <mergeCell ref="E300:F300"/>
    <mergeCell ref="E301:F301"/>
    <mergeCell ref="E295:F295"/>
    <mergeCell ref="E296:F296"/>
    <mergeCell ref="E297:F297"/>
    <mergeCell ref="E298:F298"/>
    <mergeCell ref="E285:F285"/>
    <mergeCell ref="E286:F286"/>
    <mergeCell ref="D29:G29"/>
    <mergeCell ref="D30:G30"/>
    <mergeCell ref="D31:G31"/>
    <mergeCell ref="D32:G32"/>
    <mergeCell ref="D43:G4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53:G53"/>
    <mergeCell ref="D44:G44"/>
    <mergeCell ref="D45:G45"/>
    <mergeCell ref="D46:G46"/>
    <mergeCell ref="D47:G47"/>
    <mergeCell ref="D48:G48"/>
    <mergeCell ref="D49:G49"/>
    <mergeCell ref="D50:G50"/>
    <mergeCell ref="D51:G51"/>
    <mergeCell ref="D52:G52"/>
    <mergeCell ref="D63:G63"/>
    <mergeCell ref="D54:G54"/>
    <mergeCell ref="D55:G55"/>
    <mergeCell ref="D56:G56"/>
    <mergeCell ref="D57:G57"/>
    <mergeCell ref="D58:G58"/>
    <mergeCell ref="D59:G59"/>
    <mergeCell ref="D60:G60"/>
    <mergeCell ref="D61:G61"/>
    <mergeCell ref="D62:G62"/>
    <mergeCell ref="D73:G73"/>
    <mergeCell ref="D64:G64"/>
    <mergeCell ref="D65:G65"/>
    <mergeCell ref="D66:G66"/>
    <mergeCell ref="D67:G67"/>
    <mergeCell ref="D68:G68"/>
    <mergeCell ref="D69:G69"/>
    <mergeCell ref="D70:G70"/>
    <mergeCell ref="D71:G71"/>
    <mergeCell ref="D72:G72"/>
  </mergeCells>
  <printOptions/>
  <pageMargins left="0.3937007874015748" right="0.3937007874015748" top="0.984251968503937" bottom="0.3937007874015748" header="0" footer="0"/>
  <pageSetup fitToHeight="0" fitToWidth="0" horizontalDpi="600" verticalDpi="600" orientation="portrait" paperSize="9" scale="65" r:id="rId1"/>
  <rowBreaks count="2" manualBreakCount="2">
    <brk id="74" max="255" man="1"/>
    <brk id="3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Loner-XP</cp:lastModifiedBy>
  <cp:lastPrinted>2016-09-05T06:43:50Z</cp:lastPrinted>
  <dcterms:created xsi:type="dcterms:W3CDTF">2009-02-13T09:10:05Z</dcterms:created>
  <dcterms:modified xsi:type="dcterms:W3CDTF">2016-09-08T13:05:10Z</dcterms:modified>
  <cp:category/>
  <cp:version/>
  <cp:contentType/>
  <cp:contentStatus/>
</cp:coreProperties>
</file>