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40" windowHeight="973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<sst xmlns="http://schemas.openxmlformats.org/spreadsheetml/2006/main" count="3066" uniqueCount="775">
  <si>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</si>
  <si>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</si>
  <si>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</si>
  <si>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</si>
  <si>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</si>
  <si>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</si>
  <si>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</si>
  <si>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</si>
  <si>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</si>
  <si>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</si>
  <si>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</si>
  <si>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</si>
  <si>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</si>
  <si>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</si>
  <si>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</si>
  <si>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</si>
  <si>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</si>
  <si>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</si>
  <si>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</si>
  <si>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</si>
  <si>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</si>
  <si>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</si>
  <si>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</si>
  <si>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</si>
  <si>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</si>
  <si>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</si>
  <si>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</si>
  <si>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</si>
  <si>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</si>
  <si>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</si>
  <si>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</si>
  <si>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</si>
  <si>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</si>
  <si>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</si>
  <si>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</si>
  <si>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</si>
  <si>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</si>
  <si>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</si>
  <si>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</si>
  <si>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</si>
  <si>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</si>
  <si>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</si>
  <si>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</si>
  <si>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</si>
  <si>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</si>
  <si>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</si>
  <si>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</si>
  <si>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</si>
  <si>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</si>
  <si>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</si>
  <si>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</si>
  <si>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</si>
  <si>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</si>
  <si>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</si>
  <si>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</si>
  <si>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</si>
  <si>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</si>
  <si>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</si>
  <si>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</si>
  <si>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</si>
  <si>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</si>
  <si>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сентября 2015 г.</t>
  </si>
  <si>
    <t>79902119</t>
  </si>
  <si>
    <t>Шимское городское поселение</t>
  </si>
  <si>
    <t>701</t>
  </si>
  <si>
    <t>KDALL190n</t>
  </si>
  <si>
    <t>KI520ALL190n</t>
  </si>
  <si>
    <t>KI620ALL190n</t>
  </si>
  <si>
    <t>KI710ALL190n</t>
  </si>
  <si>
    <t>KI720ALL190n</t>
  </si>
  <si>
    <t>GRBSALL190n</t>
  </si>
  <si>
    <t>KRVRALL190n</t>
  </si>
  <si>
    <t>KRCSALL190n</t>
  </si>
  <si>
    <t>KRCSHIER190n</t>
  </si>
  <si>
    <t>KRFKRALL190n</t>
  </si>
  <si>
    <t>KRFKRHIER190n</t>
  </si>
  <si>
    <t>KI520HIER190n</t>
  </si>
  <si>
    <t>KI620HIER190n</t>
  </si>
  <si>
    <t>KI710HIER190n</t>
  </si>
  <si>
    <t>KI720HIER190n</t>
  </si>
  <si>
    <t>KDDET190n</t>
  </si>
  <si>
    <t>KOSGUDET190n</t>
  </si>
  <si>
    <t>KRCSDET190n</t>
  </si>
  <si>
    <t>KRFKRDET190n</t>
  </si>
  <si>
    <t>KI520DET190n</t>
  </si>
  <si>
    <t>KI620DET190n</t>
  </si>
  <si>
    <t>KI710DET190n</t>
  </si>
  <si>
    <t>KI720DET190n</t>
  </si>
  <si>
    <t>KOSGUHIER190n</t>
  </si>
  <si>
    <t>KOSGUALL190n</t>
  </si>
  <si>
    <t>KDHIER190n</t>
  </si>
  <si>
    <t>5319004873</t>
  </si>
  <si>
    <t>МЕСЯЦ</t>
  </si>
  <si>
    <t>3</t>
  </si>
  <si>
    <t>01.09.2015</t>
  </si>
  <si>
    <t>CONST_RULES</t>
  </si>
  <si>
    <t>KRVRHIER190n</t>
  </si>
  <si>
    <t>KRVRDET190n</t>
  </si>
  <si>
    <t>49655151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</si>
  <si>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</si>
  <si>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</si>
  <si>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</si>
  <si>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</si>
  <si>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</si>
  <si>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</si>
  <si>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</si>
  <si>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</si>
  <si>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</si>
  <si>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</si>
  <si>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</si>
  <si>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</si>
  <si>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</si>
  <si>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</si>
  <si>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</si>
  <si>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</si>
  <si>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</si>
  <si>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</si>
  <si>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</si>
  <si>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</si>
  <si>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</si>
  <si>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</si>
  <si>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</si>
  <si>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ОБЩЕГОСУДАРСТВЕННЫЕ ВОПРОСЫ</t>
  </si>
  <si>
    <t>i2_00001000000000000000</t>
  </si>
  <si>
    <t>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</si>
  <si>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</si>
  <si>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</si>
  <si>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</si>
  <si>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</si>
  <si>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</si>
  <si>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i4_00001022000000000000</t>
  </si>
  <si>
    <t>2000000</t>
  </si>
  <si>
    <t>Глава муниципального образования</t>
  </si>
  <si>
    <t>i5_00001022000100000000</t>
  </si>
  <si>
    <t>2000100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</si>
  <si>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</si>
  <si>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i6_00001022000100100000</t>
  </si>
  <si>
    <t>100</t>
  </si>
  <si>
    <t>Расходы на выплаты персоналу государственных (муниципальных) органов</t>
  </si>
  <si>
    <t>i6_00001022000100120000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</si>
  <si>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</si>
  <si>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</si>
  <si>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i7_00001022000100121000</t>
  </si>
  <si>
    <t>121</t>
  </si>
  <si>
    <t>Расходы</t>
  </si>
  <si>
    <t>i8_00001022000100121200</t>
  </si>
  <si>
    <t>Оплата труда и начисления на выплаты по оплате труда</t>
  </si>
  <si>
    <t>210</t>
  </si>
  <si>
    <t>i8_00001022000100121210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</si>
  <si>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</si>
  <si>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</si>
  <si>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</si>
  <si>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</si>
  <si>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</si>
  <si>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i7_00001022000100122000</t>
  </si>
  <si>
    <t>122</t>
  </si>
  <si>
    <t>i8_00001022000100122200</t>
  </si>
  <si>
    <t>i8_00001022000100122210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</si>
  <si>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</si>
  <si>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</si>
  <si>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</si>
  <si>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</si>
  <si>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</si>
  <si>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Подпрограмма"Развитие системы муниципальной службы в Шимском городском поселении на 2015-2017годы"</t>
  </si>
  <si>
    <t>i4_00001044210000000000</t>
  </si>
  <si>
    <t>4210000</t>
  </si>
  <si>
    <t>Общегосударственные вопросы</t>
  </si>
  <si>
    <t>i5_00001044210100000000</t>
  </si>
  <si>
    <t>4210100</t>
  </si>
  <si>
    <t>i6_00001044210100100000</t>
  </si>
  <si>
    <t>i6_00001044210100120000</t>
  </si>
  <si>
    <t>i7_00001044210100121000</t>
  </si>
  <si>
    <t>i8_00001044210100121200</t>
  </si>
  <si>
    <t>i8_00001044210100121210</t>
  </si>
  <si>
    <t>i7_00001044210100122000</t>
  </si>
  <si>
    <t>i8_00001044210100122200</t>
  </si>
  <si>
    <t>i8_00001044210100122210</t>
  </si>
  <si>
    <t>Закупка товаров, работ и услуг для государственных (муниципальных) нужд</t>
  </si>
  <si>
    <t>i6_00001044210100200000</t>
  </si>
  <si>
    <t>Иные закупки товаров, работ и услуг для обеспечения государственных (муниципальных) нужд</t>
  </si>
  <si>
    <t>i6_00001044210100240000</t>
  </si>
  <si>
    <t>240</t>
  </si>
  <si>
    <t>Закупка товаров, работ, услуг в сфере информационно-коммуникационных технологий</t>
  </si>
  <si>
    <t>i7_00001044210100242000</t>
  </si>
  <si>
    <t>242</t>
  </si>
  <si>
    <t>i8_00001044210100242200</t>
  </si>
  <si>
    <t>Оплата работ, услуг</t>
  </si>
  <si>
    <t>220</t>
  </si>
  <si>
    <t>i8_00001044210100242220</t>
  </si>
  <si>
    <t>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</si>
  <si>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</si>
  <si>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</si>
  <si>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</si>
  <si>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</si>
  <si>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</si>
  <si>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Прочая закупка товаров, работ и услуг для обеспечения государственных (муниципальных) нужд</t>
  </si>
  <si>
    <t>i7_00001044210100244000</t>
  </si>
  <si>
    <t>244</t>
  </si>
  <si>
    <t>i8_00001044210100244200</t>
  </si>
  <si>
    <t>i8_00001044210100244220</t>
  </si>
  <si>
    <t>Коммунальные услуги</t>
  </si>
  <si>
    <t>223</t>
  </si>
  <si>
    <t>Поступление нефинансовых активов</t>
  </si>
  <si>
    <t>300</t>
  </si>
  <si>
    <t>i8_00001044210100244300</t>
  </si>
  <si>
    <t>Увеличение стоимости материальных запасов</t>
  </si>
  <si>
    <t>340</t>
  </si>
  <si>
    <t>Иные бюджетные ассигнования</t>
  </si>
  <si>
    <t>i6_00001044210100800000</t>
  </si>
  <si>
    <t>800</t>
  </si>
  <si>
    <t>Уплата налогов, сборов и иных платежей</t>
  </si>
  <si>
    <t>i6_00001044210100850000</t>
  </si>
  <si>
    <t>850</t>
  </si>
  <si>
    <t>Уплата прочих налогов, сборов</t>
  </si>
  <si>
    <t>i7_00001044210100852000</t>
  </si>
  <si>
    <t>852</t>
  </si>
  <si>
    <t>i8_00001044210100852200</t>
  </si>
  <si>
    <t>Прочие расходы</t>
  </si>
  <si>
    <t>290</t>
  </si>
  <si>
    <t>Непрограммные расходы</t>
  </si>
  <si>
    <t>i4_00001048100000000000</t>
  </si>
  <si>
    <t>8100000</t>
  </si>
  <si>
    <t>Возмещение затрат по содержанию штатных единиц,осуществляющих переданные отдельные полномочия поселения по вопросам местного значения</t>
  </si>
  <si>
    <t>i5_00001048100200000000</t>
  </si>
  <si>
    <t>8100200</t>
  </si>
  <si>
    <t>Межбюджетные трансферты</t>
  </si>
  <si>
    <t>i6_00001048100200500000</t>
  </si>
  <si>
    <t>Иные межбюджетные трансферты</t>
  </si>
  <si>
    <t>i7_00001048100200540000</t>
  </si>
  <si>
    <t>540</t>
  </si>
  <si>
    <t>i8_00001048100200540200</t>
  </si>
  <si>
    <t>Безвозмездные перечисления бюджетам</t>
  </si>
  <si>
    <t>250</t>
  </si>
  <si>
    <t>i8_00001048100200540250</t>
  </si>
  <si>
    <t>Перечисления другим бюджетам бюджетной системы Российской Федерации</t>
  </si>
  <si>
    <t>251</t>
  </si>
  <si>
    <t>i5_00001048100400000000</t>
  </si>
  <si>
    <t>8100400</t>
  </si>
  <si>
    <t>i6_00001048100400500000</t>
  </si>
  <si>
    <t>i7_00001048100400540000</t>
  </si>
  <si>
    <t>i8_00001048100400540200</t>
  </si>
  <si>
    <t>i8_00001048100400540250</t>
  </si>
  <si>
    <t>Обеспечение проведения выборов и референдумов</t>
  </si>
  <si>
    <t>i3_00001070000000000000</t>
  </si>
  <si>
    <t>0107</t>
  </si>
  <si>
    <t>Проведение муниципальных выборов</t>
  </si>
  <si>
    <t>i4_00001078008000000000</t>
  </si>
  <si>
    <t>8008000</t>
  </si>
  <si>
    <t>Специальные расходы</t>
  </si>
  <si>
    <t>i5_00001078008002000000</t>
  </si>
  <si>
    <t>8008002</t>
  </si>
  <si>
    <t>i6_00001078008002800000</t>
  </si>
  <si>
    <t>i7_00001078008002880000</t>
  </si>
  <si>
    <t>880</t>
  </si>
  <si>
    <t>i8_00001078008002880200</t>
  </si>
  <si>
    <t>Резервные фонды</t>
  </si>
  <si>
    <t>i3_00001110000000000000</t>
  </si>
  <si>
    <t>0111</t>
  </si>
  <si>
    <t>i4_00001119290000000000</t>
  </si>
  <si>
    <t>9290000</t>
  </si>
  <si>
    <t>Резервные фонды местных администраций</t>
  </si>
  <si>
    <t>i5_00001119291012000000</t>
  </si>
  <si>
    <t>9291012</t>
  </si>
  <si>
    <t>i6_00001119291012800000</t>
  </si>
  <si>
    <t>Резервные средства</t>
  </si>
  <si>
    <t>i7_00001119291012870000</t>
  </si>
  <si>
    <t>870</t>
  </si>
  <si>
    <t>i8_00001119291012870200</t>
  </si>
  <si>
    <t>Другие общегосударственные вопросы</t>
  </si>
  <si>
    <t>i3_00001130000000000000</t>
  </si>
  <si>
    <t>0113</t>
  </si>
  <si>
    <t>Подпрограмма "Развитие реформирование местного самоуправления в Шимском городском поселении на 2015-2017годы"</t>
  </si>
  <si>
    <t>i4_00001134220000000000</t>
  </si>
  <si>
    <t>4220000</t>
  </si>
  <si>
    <t>Выполнение других обязательств государства</t>
  </si>
  <si>
    <t>i5_00001134220200000000</t>
  </si>
  <si>
    <t>4220200</t>
  </si>
  <si>
    <t>i6_00001134220200200000</t>
  </si>
  <si>
    <t>i6_00001134220200240000</t>
  </si>
  <si>
    <t>i7_00001134220200244000</t>
  </si>
  <si>
    <t>i8_00001134220200244200</t>
  </si>
  <si>
    <t>i8_00001134220200244220</t>
  </si>
  <si>
    <t>Подпрограмма "Повышение эффективности бюджетных расходов в Шимском городском поселении  на 2015-2017 годы"</t>
  </si>
  <si>
    <t>i4_00001134230000000000</t>
  </si>
  <si>
    <t>4230000</t>
  </si>
  <si>
    <t>Мероприятия по повышению эффективности бюджетных расходов</t>
  </si>
  <si>
    <t>i5_00001134230400000000</t>
  </si>
  <si>
    <t>4230400</t>
  </si>
  <si>
    <t>i6_00001134230400200000</t>
  </si>
  <si>
    <t>i6_00001134230400240000</t>
  </si>
  <si>
    <t>i7_00001134230400242000</t>
  </si>
  <si>
    <t>i8_00001134230400242300</t>
  </si>
  <si>
    <t>Увеличение стоимости основных средств</t>
  </si>
  <si>
    <t>310</t>
  </si>
  <si>
    <t>i7_00001134230400244000</t>
  </si>
  <si>
    <t>i8_00001134230400244200</t>
  </si>
  <si>
    <t>i8_00001134230400244220</t>
  </si>
  <si>
    <t>НАЦИОНАЛЬНАЯ БЕЗОПАСНОСТЬ И ПРАВООХРАНИТЕЛЬНАЯ ДЕЯТЕЛЬНОСТЬ</t>
  </si>
  <si>
    <t>i2_00003000000000000000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</si>
  <si>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</si>
  <si>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</si>
  <si>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i3_00003090000000000000</t>
  </si>
  <si>
    <t>0309</t>
  </si>
  <si>
    <t>Подпрограмма"Защита населения и территорий от чрезвычайных ситуаций природного и техногенного характера Шимского городского поселения на 2015-2017годы"</t>
  </si>
  <si>
    <t>i4_00003094310000000000</t>
  </si>
  <si>
    <t>4310000</t>
  </si>
  <si>
    <t>Мероприятия по предупреждению и ликвидации последствий чрезвычайных ситуаций и стихийных бедствий"</t>
  </si>
  <si>
    <t>i5_00003094311014000000</t>
  </si>
  <si>
    <t>4311014</t>
  </si>
  <si>
    <t>i6_00003094311014200000</t>
  </si>
  <si>
    <t>i6_00003094311014240000</t>
  </si>
  <si>
    <t>i7_00003094311014244000</t>
  </si>
  <si>
    <t>i8_00003094311014244300</t>
  </si>
  <si>
    <t>Подпрограмма"Обеспечение безопасности людей на водных объектах на территории Шимского городского поселения на 2015-2017годы"</t>
  </si>
  <si>
    <t>i4_00003094320000000000</t>
  </si>
  <si>
    <t>4320000</t>
  </si>
  <si>
    <t>Мероприятия по предупреждению чрезвычайных ситуаций</t>
  </si>
  <si>
    <t>i5_00003094321016000000</t>
  </si>
  <si>
    <t>4321016</t>
  </si>
  <si>
    <t>i6_00003094321016200000</t>
  </si>
  <si>
    <t>i6_00003094321016240000</t>
  </si>
  <si>
    <t>i7_00003094321016244000</t>
  </si>
  <si>
    <t>i8_00003094321016244200</t>
  </si>
  <si>
    <t>i8_00003094321016244220</t>
  </si>
  <si>
    <t>Обеспечение пожарной безопасности</t>
  </si>
  <si>
    <t>i3_00003100000000000000</t>
  </si>
  <si>
    <t>0310</t>
  </si>
  <si>
    <t>Подпрограмма"Усиление противопожарной безопасности на территории Шимского городского поселения на 2015-2017годы"</t>
  </si>
  <si>
    <t>i4_00003104330000000000</t>
  </si>
  <si>
    <t>4330000</t>
  </si>
  <si>
    <t>Обеспечение противопожарной безопасности</t>
  </si>
  <si>
    <t>i5_00003104331018000000</t>
  </si>
  <si>
    <t>4331018</t>
  </si>
  <si>
    <t>i6_00003104331018200000</t>
  </si>
  <si>
    <t>i6_00003104331018240000</t>
  </si>
  <si>
    <t>i7_00003104331018244000</t>
  </si>
  <si>
    <t>i8_00003104331018244200</t>
  </si>
  <si>
    <t>i8_00003104331018244220</t>
  </si>
  <si>
    <t>i8_00003104331018244300</t>
  </si>
  <si>
    <t>i6_00003104331018800000</t>
  </si>
  <si>
    <t>i6_00003104331018850000</t>
  </si>
  <si>
    <t>i7_00003104331018852000</t>
  </si>
  <si>
    <t>i8_00003104331018852200</t>
  </si>
  <si>
    <t>НАЦИОНАЛЬНАЯ ЭКОНОМИКА</t>
  </si>
  <si>
    <t>i2_00004000000000000000</t>
  </si>
  <si>
    <t>0400</t>
  </si>
  <si>
    <t>Дорожное хозяйство (дорожные фонды)</t>
  </si>
  <si>
    <t>i3_00004090000000000000</t>
  </si>
  <si>
    <t>0409</t>
  </si>
  <si>
    <t>Подпрограмма"Совершенствование и развитие сети автомобильных дорог Шимского городского поселения на 2015-2017годы"</t>
  </si>
  <si>
    <t>i4_00004094410000000000</t>
  </si>
  <si>
    <t>4410000</t>
  </si>
  <si>
    <t>i5_00004094417152000000</t>
  </si>
  <si>
    <t>4417152</t>
  </si>
  <si>
    <t>i6_00004094417152200000</t>
  </si>
  <si>
    <t>i6_00004094417152240000</t>
  </si>
  <si>
    <t>i7_00004094417152244000</t>
  </si>
  <si>
    <t>i8_00004094417152244200</t>
  </si>
  <si>
    <t>i8_00004094417152244220</t>
  </si>
  <si>
    <t>Содержание и управление дорожным фондом</t>
  </si>
  <si>
    <t>i5_00004094418989000000</t>
  </si>
  <si>
    <t>4418989</t>
  </si>
  <si>
    <t>i6_00004094418989200000</t>
  </si>
  <si>
    <t>i6_00004094418989240000</t>
  </si>
  <si>
    <t>i7_00004094418989244000</t>
  </si>
  <si>
    <t>i8_00004094418989244200</t>
  </si>
  <si>
    <t>i8_00004094418989244220</t>
  </si>
  <si>
    <t>Ремонт автомобильных дорог в границах населённых пунктов Шимского городского поселения</t>
  </si>
  <si>
    <t>i5_00004094418990000000</t>
  </si>
  <si>
    <t>4418990</t>
  </si>
  <si>
    <t>i6_00004094418990200000</t>
  </si>
  <si>
    <t>i6_00004094418990240000</t>
  </si>
  <si>
    <t>i7_00004094418990244000</t>
  </si>
  <si>
    <t>i8_00004094418990244200</t>
  </si>
  <si>
    <t>i8_00004094418990244220</t>
  </si>
  <si>
    <t>Подпрограмма"Содержание и ремонт дворовых территорий многоквартирных домов,проездов к дворовым территориям многоквартирных домов Шимского городского поселения на 2015-2017годы"</t>
  </si>
  <si>
    <t>i4_00004094420000000000</t>
  </si>
  <si>
    <t>4420000</t>
  </si>
  <si>
    <t>Сохранение и улучшение транспортно-эксплуатационного  состояния дворовых территорий многоквартирных домов и проездов к дворовым территориям многоквартирных домов населённых пунктов</t>
  </si>
  <si>
    <t>i5_00004094429898000000</t>
  </si>
  <si>
    <t>4429898</t>
  </si>
  <si>
    <t>i6_00004094429898200000</t>
  </si>
  <si>
    <t>i6_00004094429898240000</t>
  </si>
  <si>
    <t>i7_00004094429898244000</t>
  </si>
  <si>
    <t>i8_00004094429898244200</t>
  </si>
  <si>
    <t>i8_00004094429898244220</t>
  </si>
  <si>
    <t>Другие вопросы в области национальной экономики</t>
  </si>
  <si>
    <t>i3_00004120000000000000</t>
  </si>
  <si>
    <t>0412</t>
  </si>
  <si>
    <t>Подпрограмма "Описание границ населённых пунктов Шимского городского поселения на 2015-2017годы"</t>
  </si>
  <si>
    <t>i4_00004124510000000000</t>
  </si>
  <si>
    <t>4510000</t>
  </si>
  <si>
    <t>Мероприятия в области строительства,архитектуры и градостроительства</t>
  </si>
  <si>
    <t>i5_00004124512222000000</t>
  </si>
  <si>
    <t>4512222</t>
  </si>
  <si>
    <t>i6_00004124512222200000</t>
  </si>
  <si>
    <t>i6_00004124512222240000</t>
  </si>
  <si>
    <t>i7_00004124512222244000</t>
  </si>
  <si>
    <t>i8_00004124512222244200</t>
  </si>
  <si>
    <t>i8_00004124512222244220</t>
  </si>
  <si>
    <t>ЖИЛИЩНО-КОММУНАЛЬНОЕ ХОЗЯЙСТВО</t>
  </si>
  <si>
    <t>i2_00005000000000000000</t>
  </si>
  <si>
    <t>0500</t>
  </si>
  <si>
    <t>Жилищное хозяйство</t>
  </si>
  <si>
    <t>i3_00005010000000000000</t>
  </si>
  <si>
    <t>0501</t>
  </si>
  <si>
    <t>Подпрограмма "Капитальный ремонт муниципального жилого фонда Шимского городского поселения на 2015-2017годы"</t>
  </si>
  <si>
    <t>i4_00005014610000000000</t>
  </si>
  <si>
    <t>4610000</t>
  </si>
  <si>
    <t>Капитальный ремонт муниципального жилищного фонда</t>
  </si>
  <si>
    <t>i5_00005014619400000000</t>
  </si>
  <si>
    <t>4619400</t>
  </si>
  <si>
    <t>i6_00005014619400200000</t>
  </si>
  <si>
    <t>i6_00005014619400240000</t>
  </si>
  <si>
    <t>i7_00005014619400244000</t>
  </si>
  <si>
    <t>i8_00005014619400244200</t>
  </si>
  <si>
    <t>i8_00005014619400244220</t>
  </si>
  <si>
    <t>i8_00005014619400244300</t>
  </si>
  <si>
    <t>Коммунальное хозяйство</t>
  </si>
  <si>
    <t>i3_00005020000000000000</t>
  </si>
  <si>
    <t>0502</t>
  </si>
  <si>
    <t>Муниципальная программа "Устойчивое развитие сельских территорий в Шимском городском поселении на 2015- 2017</t>
  </si>
  <si>
    <t>i4_00005024900000000000</t>
  </si>
  <si>
    <t>4900000</t>
  </si>
  <si>
    <t>Мероприятия по устойчивому развитию сельских территорий</t>
  </si>
  <si>
    <t>i5_00005024904000000000</t>
  </si>
  <si>
    <t>4904000</t>
  </si>
  <si>
    <t>i6_00005024904000200000</t>
  </si>
  <si>
    <t>i6_00005024904000240000</t>
  </si>
  <si>
    <t>i7_00005024904000244000</t>
  </si>
  <si>
    <t>i8_00005024904000244200</t>
  </si>
  <si>
    <t>i8_00005024904000244220</t>
  </si>
  <si>
    <t>Капитальные вложения в объекты государственной (муниципальной) собственности</t>
  </si>
  <si>
    <t>i6_00005024904000400000</t>
  </si>
  <si>
    <t>400</t>
  </si>
  <si>
    <t>Бюджетные инвестиции</t>
  </si>
  <si>
    <t>i6_00005024904000410000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</si>
  <si>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</si>
  <si>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</si>
  <si>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i7_00005024904000414000</t>
  </si>
  <si>
    <t>414</t>
  </si>
  <si>
    <t>i8_00005024904000414300</t>
  </si>
  <si>
    <t>Строительство (реконструкция) локальных водопроводов в сельской местности за счёт средств федерального бюджета</t>
  </si>
  <si>
    <t>i5_00005024905018000000</t>
  </si>
  <si>
    <t>4905018</t>
  </si>
  <si>
    <t>i6_00005024905018400000</t>
  </si>
  <si>
    <t>i6_00005024905018410000</t>
  </si>
  <si>
    <t>i7_00005024905018414000</t>
  </si>
  <si>
    <t>i8_00005024905018414300</t>
  </si>
  <si>
    <t>Строительство (реконструкция) локальных водопроводов в сельской местности за счёт средств областного бюджета</t>
  </si>
  <si>
    <t>i5_00005024907203000000</t>
  </si>
  <si>
    <t>4907203</t>
  </si>
  <si>
    <t>i6_00005024907203400000</t>
  </si>
  <si>
    <t>i6_00005024907203410000</t>
  </si>
  <si>
    <t>i7_00005024907203414000</t>
  </si>
  <si>
    <t>i8_00005024907203414300</t>
  </si>
  <si>
    <t>Государственная судебная власть</t>
  </si>
  <si>
    <t>i4_00005029000000000000</t>
  </si>
  <si>
    <t>9000000</t>
  </si>
  <si>
    <t>Реализация функций иных федеральных органов государственной власти</t>
  </si>
  <si>
    <t>i4_00005029900000000000</t>
  </si>
  <si>
    <t>9900000</t>
  </si>
  <si>
    <t>Мероприятия в области коммунального хозяйства</t>
  </si>
  <si>
    <t>i5_00005029909000000000</t>
  </si>
  <si>
    <t>9909000</t>
  </si>
  <si>
    <t>i6_00005029909000800000</t>
  </si>
  <si>
    <t>Субсидии юридическим лицам (кроме некоммерческих организаций), индивидуальным предпринимателям, физическим лицам</t>
  </si>
  <si>
    <t>i7_00005029909000810000</t>
  </si>
  <si>
    <t>810</t>
  </si>
  <si>
    <t>i8_00005029909000810200</t>
  </si>
  <si>
    <t>Безвозмездные перечисления организациям</t>
  </si>
  <si>
    <t>i8_00005029909000810240</t>
  </si>
  <si>
    <t>Безвозмездные перечисления организациям, за исключением государственных и муниципальных организаций</t>
  </si>
  <si>
    <t>Благоустройство</t>
  </si>
  <si>
    <t>i3_00005030000000000000</t>
  </si>
  <si>
    <t>0503</t>
  </si>
  <si>
    <t>Подпрограмма "Организация уличного освещения на территории Шимского городского поселения на 2015-2017годы"</t>
  </si>
  <si>
    <t>i4_00005034710000000000</t>
  </si>
  <si>
    <t>4710000</t>
  </si>
  <si>
    <t>Уличное освещение</t>
  </si>
  <si>
    <t>i5_00005034711120000000</t>
  </si>
  <si>
    <t>4711120</t>
  </si>
  <si>
    <t>i6_00005034711120200000</t>
  </si>
  <si>
    <t>i6_00005034711120240000</t>
  </si>
  <si>
    <t>i7_00005034711120244000</t>
  </si>
  <si>
    <t>i8_00005034711120244200</t>
  </si>
  <si>
    <t>i8_00005034711120244220</t>
  </si>
  <si>
    <t>i8_00005034711120244300</t>
  </si>
  <si>
    <t>i6_00005034711120800000</t>
  </si>
  <si>
    <t>i6_00005034711120850000</t>
  </si>
  <si>
    <t>i7_00005034711120852000</t>
  </si>
  <si>
    <t>i8_00005034711120852200</t>
  </si>
  <si>
    <t>Подпрограмма "Организация озеленения на территории Шимского городского поселения на 2015-2017годы"</t>
  </si>
  <si>
    <t>i4_00005034720000000000</t>
  </si>
  <si>
    <t>4720000</t>
  </si>
  <si>
    <t>Озеленение</t>
  </si>
  <si>
    <t>i5_00005034721220000000</t>
  </si>
  <si>
    <t>4721220</t>
  </si>
  <si>
    <t>i6_00005034721220200000</t>
  </si>
  <si>
    <t>i6_00005034721220240000</t>
  </si>
  <si>
    <t>i7_00005034721220244000</t>
  </si>
  <si>
    <t>i8_00005034721220244200</t>
  </si>
  <si>
    <t>i8_00005034721220244220</t>
  </si>
  <si>
    <t>i8_00005034721220244300</t>
  </si>
  <si>
    <t>Подпрограмма "Организация содержания  воинских захоронений на территории Шимского городского поселения на 2015-2017годы"</t>
  </si>
  <si>
    <t>i4_00005034730000000000</t>
  </si>
  <si>
    <t>4730000</t>
  </si>
  <si>
    <t>Организация и содержание мест захоронения</t>
  </si>
  <si>
    <t>i5_00005034731420000000</t>
  </si>
  <si>
    <t>4731420</t>
  </si>
  <si>
    <t>i6_00005034731420200000</t>
  </si>
  <si>
    <t>i6_00005034731420240000</t>
  </si>
  <si>
    <t>i7_00005034731420244000</t>
  </si>
  <si>
    <t>i8_00005034731420244200</t>
  </si>
  <si>
    <t>i8_00005034731420244220</t>
  </si>
  <si>
    <t>i8_00005034731420244300</t>
  </si>
  <si>
    <t>Подпрограмма"Проведение прочих мероприятий по организации благоустройства Шимского городского поселения на 2015-2017годы"</t>
  </si>
  <si>
    <t>i4_00005034740000000000</t>
  </si>
  <si>
    <t>4740000</t>
  </si>
  <si>
    <t>Прочие мероприятия по благоустройству городских округов поселений</t>
  </si>
  <si>
    <t>i5_00005034741620000000</t>
  </si>
  <si>
    <t>4741620</t>
  </si>
  <si>
    <t>i6_00005034741620200000</t>
  </si>
  <si>
    <t>i6_00005034741620240000</t>
  </si>
  <si>
    <t>i7_00005034741620244000</t>
  </si>
  <si>
    <t>i8_00005034741620244200</t>
  </si>
  <si>
    <t>i8_00005034741620244220</t>
  </si>
  <si>
    <t>Транспортные услуги</t>
  </si>
  <si>
    <t>222</t>
  </si>
  <si>
    <t>i8_00005034741620244300</t>
  </si>
  <si>
    <t>Другие вопросы в области жилищно-коммунального хозяйства</t>
  </si>
  <si>
    <t>i3_00005050000000000000</t>
  </si>
  <si>
    <t>0505</t>
  </si>
  <si>
    <t>Муниципальные программы</t>
  </si>
  <si>
    <t>i4_00005054000000000000</t>
  </si>
  <si>
    <t>4000000</t>
  </si>
  <si>
    <t>Муниципальная программа "Развитие и совершенствование форм местного самоуправления на территории Шимского городского поселения на 2015-2017годы"</t>
  </si>
  <si>
    <t>i4_00005054100000000000</t>
  </si>
  <si>
    <t>4100000</t>
  </si>
  <si>
    <t>Мероприятия по развитию и совершенствованию форм местного самоуправления</t>
  </si>
  <si>
    <t>i5_00005054101000000000</t>
  </si>
  <si>
    <t>4101000</t>
  </si>
  <si>
    <t>i6_00005054101000200000</t>
  </si>
  <si>
    <t>i6_00005054101000240000</t>
  </si>
  <si>
    <t>i7_00005054101000244000</t>
  </si>
  <si>
    <t>i8_00005054101000244200</t>
  </si>
  <si>
    <t>i4_00005054900000000000</t>
  </si>
  <si>
    <t>i5_00005054904000000000</t>
  </si>
  <si>
    <t>i6_00005054904000200000</t>
  </si>
  <si>
    <t>i6_00005054904000240000</t>
  </si>
  <si>
    <t>i7_00005054904000244000</t>
  </si>
  <si>
    <t>i8_00005054904000244200</t>
  </si>
  <si>
    <t>i8_00005054904000244220</t>
  </si>
  <si>
    <t>i8_00005054904000244300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</si>
  <si>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</si>
  <si>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</si>
  <si>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</si>
  <si>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</si>
  <si>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</si>
  <si>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</si>
  <si>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Подпрограмма "Развитие молодёжной политики  в Шимском городском поселении на 2015-2017годы"</t>
  </si>
  <si>
    <t>i4_00007074810000000000</t>
  </si>
  <si>
    <t>4810000</t>
  </si>
  <si>
    <t>Мероприятия в сфере культуры,кинематографии,средств массовой информации</t>
  </si>
  <si>
    <t>i5_00007074811110000000</t>
  </si>
  <si>
    <t>4811110</t>
  </si>
  <si>
    <t>i6_00007074811110200000</t>
  </si>
  <si>
    <t>i6_00007074811110240000</t>
  </si>
  <si>
    <t>i7_00007074811110244000</t>
  </si>
  <si>
    <t>i8_00007074811110244200</t>
  </si>
  <si>
    <t>Другие вопросы в области образования</t>
  </si>
  <si>
    <t>i3_00007090000000000000</t>
  </si>
  <si>
    <t>0709</t>
  </si>
  <si>
    <t>i4_00007094210000000000</t>
  </si>
  <si>
    <t>i5_00007094210100000000</t>
  </si>
  <si>
    <t>i6_00007094210100200000</t>
  </si>
  <si>
    <t>i6_00007094210100240000</t>
  </si>
  <si>
    <t>i7_00007094210100244000</t>
  </si>
  <si>
    <t>i8_00007094210100244200</t>
  </si>
  <si>
    <t>i8_00007094210100244220</t>
  </si>
  <si>
    <t>КУЛЬТУРА, КИНЕМАТОГРАФИЯ</t>
  </si>
  <si>
    <t>i2_00008000000000000000</t>
  </si>
  <si>
    <t>0800</t>
  </si>
  <si>
    <t>Культура</t>
  </si>
  <si>
    <t>i3_00008010000000000000</t>
  </si>
  <si>
    <t>0801</t>
  </si>
  <si>
    <t>Подпрограмма "Развитие культуры на территории Шимского городского поселения на 2015-2017годы"</t>
  </si>
  <si>
    <t>i4_00008014820000000000</t>
  </si>
  <si>
    <t>4820000</t>
  </si>
  <si>
    <t>i5_00008014821111000000</t>
  </si>
  <si>
    <t>4821111</t>
  </si>
  <si>
    <t>i6_00008014821111200000</t>
  </si>
  <si>
    <t>i6_00008014821111240000</t>
  </si>
  <si>
    <t>i7_00008014821111244000</t>
  </si>
  <si>
    <t>i8_00008014821111244200</t>
  </si>
  <si>
    <t>ФИЗИЧЕСКАЯ КУЛЬТУРА И СПОРТ</t>
  </si>
  <si>
    <t>i2_00011000000000000000</t>
  </si>
  <si>
    <t>1100</t>
  </si>
  <si>
    <t>Массовый спорт</t>
  </si>
  <si>
    <t>i3_00011020000000000000</t>
  </si>
  <si>
    <t>1102</t>
  </si>
  <si>
    <t>Подпрограмма"Развитие физической культуры и спорта на территории  Шимского  городского поселения на 2015-2017годы"</t>
  </si>
  <si>
    <t>i4_00011024830000000000</t>
  </si>
  <si>
    <t>4830000</t>
  </si>
  <si>
    <t>Мероприятия в области физической культуры и спорта</t>
  </si>
  <si>
    <t>i5_00011024831112000000</t>
  </si>
  <si>
    <t>4831112</t>
  </si>
  <si>
    <t>i6_00011024831112200000</t>
  </si>
  <si>
    <t>i6_00011024831112240000</t>
  </si>
  <si>
    <t>i7_00011024831112244000</t>
  </si>
  <si>
    <t>i8_00011024831112244200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</si>
  <si>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</si>
  <si>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</si>
  <si>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</si>
  <si>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</si>
  <si>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</si>
  <si>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</si>
  <si>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</si>
  <si>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</si>
  <si>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</si>
  <si>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</si>
  <si>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</si>
  <si>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</si>
  <si>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</si>
  <si>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</si>
  <si>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</si>
  <si>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</si>
  <si>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</si>
  <si>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</si>
  <si>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</si>
  <si>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</si>
  <si>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</si>
  <si>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</si>
  <si>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</si>
  <si>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</si>
  <si>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</si>
  <si>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</si>
  <si>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</si>
  <si>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</si>
  <si>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</si>
  <si>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</si>
  <si>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</si>
  <si>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i2_00010500000000000000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</si>
  <si>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</si>
  <si>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</si>
  <si>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</si>
  <si>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</si>
  <si>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</si>
  <si>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</si>
  <si>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</si>
  <si>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</si>
  <si>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</si>
  <si>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</si>
  <si>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</si>
  <si>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</si>
  <si>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</si>
  <si>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</si>
  <si>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i2_00010606000000000110</t>
  </si>
  <si>
    <t>Земельный налог с организаций</t>
  </si>
  <si>
    <t>10606030000000110</t>
  </si>
  <si>
    <t>i2_00010606030000000110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</si>
  <si>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</si>
  <si>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</si>
  <si>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</si>
  <si>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</si>
  <si>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</si>
  <si>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</si>
  <si>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</si>
  <si>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</si>
  <si>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</si>
  <si>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</si>
  <si>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</si>
  <si>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</si>
  <si>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</si>
  <si>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</si>
  <si>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</si>
  <si>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</si>
  <si>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</si>
  <si>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</si>
  <si>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</si>
  <si>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</si>
  <si>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</si>
  <si>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</si>
  <si>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</si>
  <si>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</si>
  <si>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</si>
  <si>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</si>
  <si>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</si>
  <si>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</si>
  <si>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</si>
  <si>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</si>
  <si>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</si>
  <si>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</si>
  <si>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</si>
  <si>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</si>
  <si>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</si>
  <si>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</si>
  <si>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</si>
  <si>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</si>
  <si>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11402050130000410</t>
  </si>
  <si>
    <t>i2_00011402050130000410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</si>
  <si>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</si>
  <si>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11402053130000410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</si>
  <si>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</si>
  <si>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</si>
  <si>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i2_00011406000000000430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</si>
  <si>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</si>
  <si>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</si>
  <si>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</si>
  <si>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</si>
  <si>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</si>
  <si>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</si>
  <si>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</si>
  <si>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i2_00011406020000000430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</si>
  <si>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</si>
  <si>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11406025130000430</t>
  </si>
  <si>
    <t>АДМИНИСТРАТИВНЫЕ ПЛАТЕЖИ И СБОРЫ</t>
  </si>
  <si>
    <t>11500000000000000</t>
  </si>
  <si>
    <t>i2_00011500000000000000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</si>
  <si>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</si>
  <si>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11502000000000140</t>
  </si>
  <si>
    <t>i2_00011502000000000140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</si>
  <si>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</si>
  <si>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11502050130000140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</si>
  <si>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</si>
  <si>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</si>
  <si>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</si>
  <si>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</si>
  <si>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</si>
  <si>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</si>
  <si>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</si>
  <si>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11633050130000140</t>
  </si>
  <si>
    <t>ПРОЧИЕ НЕНАЛОГОВЫЕ ДОХОДЫ</t>
  </si>
  <si>
    <t>11700000000000000</t>
  </si>
  <si>
    <t>i2_00011700000000000000</t>
  </si>
  <si>
    <t>Невыясненные поступления</t>
  </si>
  <si>
    <t>11701000000000180</t>
  </si>
  <si>
    <t>i2_00011701000000000180</t>
  </si>
  <si>
    <t>Невыясненные поступления, зачисляемые в бюджеты городских поселений</t>
  </si>
  <si>
    <t>11701050130000180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</si>
  <si>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</si>
  <si>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</si>
  <si>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</si>
  <si>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</si>
  <si>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</si>
  <si>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</si>
  <si>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</si>
  <si>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</si>
  <si>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</si>
  <si>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</si>
  <si>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</si>
  <si>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</si>
  <si>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городских поселений на выравнивание бюджетной обеспеченности</t>
  </si>
  <si>
    <t>20201001130000151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</si>
  <si>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</si>
  <si>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</si>
  <si>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</si>
  <si>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</si>
  <si>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20202077000000151</t>
  </si>
  <si>
    <t>i2_00020202077000000151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</si>
  <si>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</si>
  <si>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20202077130000151</t>
  </si>
  <si>
    <t>Прочие субсидии</t>
  </si>
  <si>
    <t>20202999000000151</t>
  </si>
  <si>
    <t>i2_00020202999000000151</t>
  </si>
  <si>
    <t>Прочие субсидии бюджетам городских поселений</t>
  </si>
  <si>
    <t>20202999130000151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</si>
  <si>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</si>
  <si>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</si>
  <si>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i2_00021900000000000000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</si>
  <si>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</si>
  <si>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21905000130000151</t>
  </si>
  <si>
    <t>С.Л.Васильев</t>
  </si>
  <si>
    <t>С.И.Иванова</t>
  </si>
  <si>
    <t>" 04"   сентября  2015 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</si>
</sst>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\ 00\ 00000\ 00\ 0000"/>
    <numFmt numFmtId="165" formatCode="0000\ 0000000\ 000"/>
    <numFmt numFmtId="166" formatCode="00\ 00\ 00\ 00\ 00\ 0000"/>
    <numFmt numFmtId="167" formatCode="000\ 00\ 00\ 00\ 00\ 00\ 0000\ 000"/>
    <numFmt numFmtId="168" formatCode="[$-FC19]d\ mmmm\ yyyy\ &quot;г.&quot;"/>
  </numFmts>
  <fonts count="20">
    <font>
      <sz val="10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Continuous"/>
    </xf>
    <xf numFmtId="49" fontId="2" fillId="0" borderId="0" xfId="0" applyNumberFormat="1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2" fillId="18" borderId="20" xfId="0" applyNumberFormat="1" applyFont="1" applyFill="1" applyBorder="1" applyAlignment="1">
      <alignment horizontal="center" wrapText="1"/>
    </xf>
    <xf numFmtId="49" fontId="2" fillId="18" borderId="21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2" fillId="18" borderId="22" xfId="0" applyFont="1" applyFill="1" applyBorder="1" applyAlignment="1">
      <alignment horizontal="left" wrapText="1"/>
    </xf>
    <xf numFmtId="0" fontId="2" fillId="18" borderId="23" xfId="0" applyFont="1" applyFill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18" borderId="14" xfId="0" applyNumberFormat="1" applyFont="1" applyFill="1" applyBorder="1" applyAlignment="1">
      <alignment horizontal="center" wrapText="1"/>
    </xf>
    <xf numFmtId="49" fontId="2" fillId="18" borderId="15" xfId="0" applyNumberFormat="1" applyFont="1" applyFill="1" applyBorder="1" applyAlignment="1">
      <alignment horizontal="center" wrapText="1"/>
    </xf>
    <xf numFmtId="4" fontId="2" fillId="19" borderId="25" xfId="0" applyNumberFormat="1" applyFont="1" applyFill="1" applyBorder="1" applyAlignment="1">
      <alignment horizontal="right"/>
    </xf>
    <xf numFmtId="4" fontId="2" fillId="19" borderId="26" xfId="0" applyNumberFormat="1" applyFont="1" applyFill="1" applyBorder="1" applyAlignment="1">
      <alignment horizontal="right"/>
    </xf>
    <xf numFmtId="4" fontId="2" fillId="7" borderId="27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18" borderId="29" xfId="0" applyFont="1" applyFill="1" applyBorder="1" applyAlignment="1">
      <alignment horizontal="left" wrapText="1"/>
    </xf>
    <xf numFmtId="0" fontId="2" fillId="18" borderId="30" xfId="0" applyFont="1" applyFill="1" applyBorder="1" applyAlignment="1">
      <alignment horizontal="left" wrapText="1"/>
    </xf>
    <xf numFmtId="0" fontId="2" fillId="18" borderId="31" xfId="0" applyFont="1" applyFill="1" applyBorder="1" applyAlignment="1">
      <alignment horizontal="left" wrapText="1"/>
    </xf>
    <xf numFmtId="0" fontId="2" fillId="18" borderId="32" xfId="0" applyFont="1" applyFill="1" applyBorder="1" applyAlignment="1">
      <alignment horizontal="left" wrapText="1"/>
    </xf>
    <xf numFmtId="0" fontId="2" fillId="18" borderId="33" xfId="0" applyFont="1" applyFill="1" applyBorder="1" applyAlignment="1">
      <alignment horizontal="left" wrapText="1"/>
    </xf>
    <xf numFmtId="0" fontId="2" fillId="0" borderId="32" xfId="0" applyFont="1" applyBorder="1" applyAlignment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  <protection locked="0"/>
    </xf>
    <xf numFmtId="0" fontId="2" fillId="0" borderId="34" xfId="0" applyFont="1" applyBorder="1" applyAlignment="1" applyProtection="1">
      <alignment horizontal="left" wrapText="1"/>
      <protection locked="0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35" xfId="0" applyNumberFormat="1" applyFont="1" applyBorder="1" applyAlignment="1">
      <alignment horizontal="center"/>
    </xf>
    <xf numFmtId="49" fontId="2" fillId="0" borderId="36" xfId="0" applyNumberFormat="1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18" borderId="39" xfId="0" applyNumberFormat="1" applyFont="1" applyFill="1" applyBorder="1" applyAlignment="1">
      <alignment horizontal="center"/>
    </xf>
    <xf numFmtId="0" fontId="0" fillId="20" borderId="0" xfId="0" applyFill="1" applyAlignment="1">
      <alignment/>
    </xf>
    <xf numFmtId="0" fontId="2" fillId="0" borderId="32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  <xf numFmtId="0" fontId="2" fillId="19" borderId="34" xfId="0" applyFont="1" applyFill="1" applyBorder="1" applyAlignment="1">
      <alignment horizontal="left" wrapText="1"/>
    </xf>
    <xf numFmtId="49" fontId="2" fillId="19" borderId="14" xfId="0" applyNumberFormat="1" applyFont="1" applyFill="1" applyBorder="1" applyAlignment="1">
      <alignment horizontal="center" wrapText="1"/>
    </xf>
    <xf numFmtId="49" fontId="2" fillId="19" borderId="41" xfId="0" applyNumberFormat="1" applyFont="1" applyFill="1" applyBorder="1" applyAlignment="1">
      <alignment horizontal="center" wrapText="1"/>
    </xf>
    <xf numFmtId="49" fontId="2" fillId="19" borderId="42" xfId="0" applyNumberFormat="1" applyFont="1" applyFill="1" applyBorder="1" applyAlignment="1">
      <alignment horizontal="center" wrapText="1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2" fillId="19" borderId="41" xfId="0" applyNumberFormat="1" applyFont="1" applyFill="1" applyBorder="1" applyAlignment="1">
      <alignment horizontal="center"/>
    </xf>
    <xf numFmtId="0" fontId="2" fillId="19" borderId="32" xfId="0" applyFont="1" applyFill="1" applyBorder="1" applyAlignment="1">
      <alignment horizontal="left" wrapText="1"/>
    </xf>
    <xf numFmtId="49" fontId="2" fillId="19" borderId="15" xfId="0" applyNumberFormat="1" applyFont="1" applyFill="1" applyBorder="1" applyAlignment="1">
      <alignment horizontal="center" wrapText="1"/>
    </xf>
    <xf numFmtId="49" fontId="2" fillId="0" borderId="15" xfId="0" applyNumberFormat="1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3" xfId="0" applyNumberFormat="1" applyFont="1" applyBorder="1" applyAlignment="1" applyProtection="1">
      <alignment horizontal="center" wrapText="1"/>
      <protection locked="0"/>
    </xf>
    <xf numFmtId="49" fontId="2" fillId="0" borderId="44" xfId="0" applyNumberFormat="1" applyFont="1" applyBorder="1" applyAlignment="1" applyProtection="1">
      <alignment horizontal="center" wrapText="1"/>
      <protection locked="0"/>
    </xf>
    <xf numFmtId="49" fontId="2" fillId="0" borderId="43" xfId="0" applyNumberFormat="1" applyFont="1" applyBorder="1" applyAlignment="1" applyProtection="1">
      <alignment horizontal="center"/>
      <protection locked="0"/>
    </xf>
    <xf numFmtId="49" fontId="2" fillId="19" borderId="45" xfId="0" applyNumberFormat="1" applyFont="1" applyFill="1" applyBorder="1" applyAlignment="1">
      <alignment horizontal="center" wrapText="1"/>
    </xf>
    <xf numFmtId="49" fontId="2" fillId="0" borderId="45" xfId="0" applyNumberFormat="1" applyFont="1" applyBorder="1" applyAlignment="1" applyProtection="1">
      <alignment horizontal="center" wrapText="1"/>
      <protection locked="0"/>
    </xf>
    <xf numFmtId="0" fontId="0" fillId="0" borderId="0" xfId="0" applyFill="1" applyAlignment="1">
      <alignment/>
    </xf>
    <xf numFmtId="14" fontId="2" fillId="0" borderId="37" xfId="0" applyNumberFormat="1" applyFont="1" applyBorder="1" applyAlignment="1">
      <alignment horizontal="center"/>
    </xf>
    <xf numFmtId="0" fontId="2" fillId="21" borderId="34" xfId="0" applyFont="1" applyFill="1" applyBorder="1" applyAlignment="1">
      <alignment horizontal="left" wrapText="1"/>
    </xf>
    <xf numFmtId="49" fontId="2" fillId="21" borderId="14" xfId="0" applyNumberFormat="1" applyFont="1" applyFill="1" applyBorder="1" applyAlignment="1">
      <alignment horizontal="center" wrapText="1"/>
    </xf>
    <xf numFmtId="49" fontId="2" fillId="21" borderId="41" xfId="0" applyNumberFormat="1" applyFont="1" applyFill="1" applyBorder="1" applyAlignment="1">
      <alignment horizontal="center"/>
    </xf>
    <xf numFmtId="4" fontId="2" fillId="21" borderId="0" xfId="0" applyNumberFormat="1" applyFont="1" applyFill="1" applyBorder="1" applyAlignment="1">
      <alignment horizontal="right"/>
    </xf>
    <xf numFmtId="0" fontId="0" fillId="21" borderId="0" xfId="0" applyFill="1" applyAlignment="1">
      <alignment/>
    </xf>
    <xf numFmtId="0" fontId="2" fillId="22" borderId="32" xfId="0" applyFont="1" applyFill="1" applyBorder="1" applyAlignment="1" applyProtection="1">
      <alignment horizontal="left" wrapText="1"/>
      <protection locked="0"/>
    </xf>
    <xf numFmtId="49" fontId="2" fillId="22" borderId="14" xfId="0" applyNumberFormat="1" applyFont="1" applyFill="1" applyBorder="1" applyAlignment="1" applyProtection="1">
      <alignment horizontal="center" wrapText="1"/>
      <protection locked="0"/>
    </xf>
    <xf numFmtId="49" fontId="2" fillId="22" borderId="43" xfId="0" applyNumberFormat="1" applyFont="1" applyFill="1" applyBorder="1" applyAlignment="1" applyProtection="1">
      <alignment horizontal="center" wrapText="1"/>
      <protection locked="0"/>
    </xf>
    <xf numFmtId="4" fontId="2" fillId="21" borderId="0" xfId="0" applyNumberFormat="1" applyFont="1" applyFill="1" applyBorder="1" applyAlignment="1">
      <alignment horizontal="right" wrapText="1"/>
    </xf>
    <xf numFmtId="49" fontId="0" fillId="22" borderId="0" xfId="0" applyNumberFormat="1" applyFill="1" applyAlignment="1">
      <alignment wrapText="1"/>
    </xf>
    <xf numFmtId="0" fontId="19" fillId="0" borderId="0" xfId="0" applyFont="1" applyAlignment="1">
      <alignment horizontal="right"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/>
    </xf>
    <xf numFmtId="0" fontId="19" fillId="0" borderId="0" xfId="0" applyFont="1" applyAlignment="1">
      <alignment/>
    </xf>
    <xf numFmtId="49" fontId="2" fillId="19" borderId="46" xfId="0" applyNumberFormat="1" applyFont="1" applyFill="1" applyBorder="1" applyAlignment="1">
      <alignment horizontal="center"/>
    </xf>
    <xf numFmtId="49" fontId="2" fillId="19" borderId="42" xfId="0" applyNumberFormat="1" applyFont="1" applyFill="1" applyBorder="1" applyAlignment="1">
      <alignment horizontal="center"/>
    </xf>
    <xf numFmtId="49" fontId="2" fillId="0" borderId="4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4" fontId="19" fillId="23" borderId="12" xfId="0" applyNumberFormat="1" applyFont="1" applyFill="1" applyBorder="1" applyAlignment="1">
      <alignment horizontal="right"/>
    </xf>
    <xf numFmtId="4" fontId="19" fillId="23" borderId="47" xfId="0" applyNumberFormat="1" applyFont="1" applyFill="1" applyBorder="1" applyAlignment="1">
      <alignment horizontal="right"/>
    </xf>
    <xf numFmtId="4" fontId="19" fillId="18" borderId="12" xfId="0" applyNumberFormat="1" applyFont="1" applyFill="1" applyBorder="1" applyAlignment="1">
      <alignment horizontal="right"/>
    </xf>
    <xf numFmtId="4" fontId="19" fillId="18" borderId="48" xfId="0" applyNumberFormat="1" applyFont="1" applyFill="1" applyBorder="1" applyAlignment="1">
      <alignment horizontal="right"/>
    </xf>
    <xf numFmtId="4" fontId="19" fillId="18" borderId="49" xfId="0" applyNumberFormat="1" applyFont="1" applyFill="1" applyBorder="1" applyAlignment="1">
      <alignment horizontal="right"/>
    </xf>
    <xf numFmtId="4" fontId="19" fillId="19" borderId="12" xfId="0" applyNumberFormat="1" applyFont="1" applyFill="1" applyBorder="1" applyAlignment="1">
      <alignment horizontal="right"/>
    </xf>
    <xf numFmtId="4" fontId="19" fillId="19" borderId="48" xfId="0" applyNumberFormat="1" applyFont="1" applyFill="1" applyBorder="1" applyAlignment="1">
      <alignment horizontal="right"/>
    </xf>
    <xf numFmtId="4" fontId="19" fillId="19" borderId="49" xfId="0" applyNumberFormat="1" applyFont="1" applyFill="1" applyBorder="1" applyAlignment="1">
      <alignment horizontal="right"/>
    </xf>
    <xf numFmtId="4" fontId="19" fillId="0" borderId="12" xfId="0" applyNumberFormat="1" applyFont="1" applyBorder="1" applyAlignment="1" applyProtection="1">
      <alignment horizontal="right" wrapText="1"/>
      <protection locked="0"/>
    </xf>
    <xf numFmtId="4" fontId="19" fillId="0" borderId="48" xfId="0" applyNumberFormat="1" applyFont="1" applyBorder="1" applyAlignment="1" applyProtection="1">
      <alignment horizontal="right" wrapText="1"/>
      <protection locked="0"/>
    </xf>
    <xf numFmtId="4" fontId="19" fillId="19" borderId="49" xfId="0" applyNumberFormat="1" applyFont="1" applyFill="1" applyBorder="1" applyAlignment="1">
      <alignment horizontal="right" wrapText="1"/>
    </xf>
    <xf numFmtId="4" fontId="19" fillId="18" borderId="42" xfId="0" applyNumberFormat="1" applyFont="1" applyFill="1" applyBorder="1" applyAlignment="1">
      <alignment horizontal="right"/>
    </xf>
    <xf numFmtId="4" fontId="19" fillId="18" borderId="28" xfId="0" applyNumberFormat="1" applyFont="1" applyFill="1" applyBorder="1" applyAlignment="1">
      <alignment horizontal="right"/>
    </xf>
    <xf numFmtId="4" fontId="19" fillId="18" borderId="50" xfId="0" applyNumberFormat="1" applyFont="1" applyFill="1" applyBorder="1" applyAlignment="1">
      <alignment horizontal="right"/>
    </xf>
    <xf numFmtId="4" fontId="0" fillId="7" borderId="12" xfId="0" applyNumberFormat="1" applyFont="1" applyFill="1" applyBorder="1" applyAlignment="1">
      <alignment horizontal="right"/>
    </xf>
    <xf numFmtId="4" fontId="0" fillId="7" borderId="47" xfId="0" applyNumberFormat="1" applyFont="1" applyFill="1" applyBorder="1" applyAlignment="1">
      <alignment horizontal="right"/>
    </xf>
    <xf numFmtId="4" fontId="0" fillId="18" borderId="51" xfId="0" applyNumberFormat="1" applyFont="1" applyFill="1" applyBorder="1" applyAlignment="1">
      <alignment horizontal="center"/>
    </xf>
    <xf numFmtId="4" fontId="0" fillId="18" borderId="52" xfId="0" applyNumberFormat="1" applyFont="1" applyFill="1" applyBorder="1" applyAlignment="1">
      <alignment horizontal="center"/>
    </xf>
    <xf numFmtId="4" fontId="0" fillId="18" borderId="31" xfId="0" applyNumberFormat="1" applyFont="1" applyFill="1" applyBorder="1" applyAlignment="1">
      <alignment horizontal="center"/>
    </xf>
    <xf numFmtId="4" fontId="0" fillId="23" borderId="12" xfId="0" applyNumberFormat="1" applyFont="1" applyFill="1" applyBorder="1" applyAlignment="1">
      <alignment horizontal="right"/>
    </xf>
    <xf numFmtId="49" fontId="2" fillId="19" borderId="53" xfId="0" applyNumberFormat="1" applyFont="1" applyFill="1" applyBorder="1" applyAlignment="1">
      <alignment horizontal="center"/>
    </xf>
    <xf numFmtId="4" fontId="0" fillId="23" borderId="49" xfId="0" applyNumberFormat="1" applyFont="1" applyFill="1" applyBorder="1" applyAlignment="1">
      <alignment horizontal="right"/>
    </xf>
    <xf numFmtId="4" fontId="0" fillId="18" borderId="42" xfId="0" applyNumberFormat="1" applyFont="1" applyFill="1" applyBorder="1" applyAlignment="1">
      <alignment horizontal="center"/>
    </xf>
    <xf numFmtId="4" fontId="0" fillId="18" borderId="28" xfId="0" applyNumberFormat="1" applyFont="1" applyFill="1" applyBorder="1" applyAlignment="1">
      <alignment horizontal="center"/>
    </xf>
    <xf numFmtId="4" fontId="0" fillId="18" borderId="50" xfId="0" applyNumberFormat="1" applyFont="1" applyFill="1" applyBorder="1" applyAlignment="1">
      <alignment horizontal="center"/>
    </xf>
    <xf numFmtId="4" fontId="0" fillId="21" borderId="12" xfId="0" applyNumberFormat="1" applyFont="1" applyFill="1" applyBorder="1" applyAlignment="1">
      <alignment horizontal="right"/>
    </xf>
    <xf numFmtId="4" fontId="0" fillId="21" borderId="48" xfId="0" applyNumberFormat="1" applyFont="1" applyFill="1" applyBorder="1" applyAlignment="1">
      <alignment horizontal="right"/>
    </xf>
    <xf numFmtId="4" fontId="0" fillId="21" borderId="49" xfId="0" applyNumberFormat="1" applyFont="1" applyFill="1" applyBorder="1" applyAlignment="1">
      <alignment horizontal="right"/>
    </xf>
    <xf numFmtId="4" fontId="0" fillId="22" borderId="12" xfId="0" applyNumberFormat="1" applyFont="1" applyFill="1" applyBorder="1" applyAlignment="1" applyProtection="1">
      <alignment horizontal="right" wrapText="1"/>
      <protection locked="0"/>
    </xf>
    <xf numFmtId="4" fontId="0" fillId="22" borderId="48" xfId="0" applyNumberFormat="1" applyFont="1" applyFill="1" applyBorder="1" applyAlignment="1" applyProtection="1">
      <alignment horizontal="right" wrapText="1"/>
      <protection locked="0"/>
    </xf>
    <xf numFmtId="4" fontId="0" fillId="21" borderId="49" xfId="0" applyNumberFormat="1" applyFont="1" applyFill="1" applyBorder="1" applyAlignment="1">
      <alignment horizontal="right" wrapText="1"/>
    </xf>
    <xf numFmtId="4" fontId="0" fillId="0" borderId="12" xfId="0" applyNumberFormat="1" applyFont="1" applyBorder="1" applyAlignment="1">
      <alignment horizontal="center"/>
    </xf>
    <xf numFmtId="4" fontId="0" fillId="0" borderId="48" xfId="0" applyNumberFormat="1" applyFont="1" applyBorder="1" applyAlignment="1">
      <alignment horizontal="center"/>
    </xf>
    <xf numFmtId="4" fontId="0" fillId="19" borderId="49" xfId="0" applyNumberFormat="1" applyFont="1" applyFill="1" applyBorder="1" applyAlignment="1">
      <alignment horizontal="center"/>
    </xf>
    <xf numFmtId="4" fontId="0" fillId="23" borderId="50" xfId="0" applyNumberFormat="1" applyFont="1" applyFill="1" applyBorder="1" applyAlignment="1">
      <alignment horizontal="right"/>
    </xf>
    <xf numFmtId="4" fontId="0" fillId="23" borderId="50" xfId="0" applyNumberFormat="1" applyFont="1" applyFill="1" applyBorder="1" applyAlignment="1" applyProtection="1">
      <alignment horizontal="right"/>
      <protection/>
    </xf>
    <xf numFmtId="4" fontId="0" fillId="19" borderId="12" xfId="0" applyNumberFormat="1" applyFont="1" applyFill="1" applyBorder="1" applyAlignment="1">
      <alignment horizontal="right"/>
    </xf>
    <xf numFmtId="4" fontId="0" fillId="18" borderId="49" xfId="0" applyNumberFormat="1" applyFont="1" applyFill="1" applyBorder="1" applyAlignment="1" applyProtection="1">
      <alignment horizontal="center"/>
      <protection/>
    </xf>
    <xf numFmtId="4" fontId="0" fillId="0" borderId="12" xfId="0" applyNumberFormat="1" applyFont="1" applyBorder="1" applyAlignment="1" applyProtection="1">
      <alignment horizontal="right"/>
      <protection locked="0"/>
    </xf>
    <xf numFmtId="0" fontId="0" fillId="18" borderId="49" xfId="0" applyNumberFormat="1" applyFont="1" applyFill="1" applyBorder="1" applyAlignment="1">
      <alignment horizontal="center"/>
    </xf>
    <xf numFmtId="4" fontId="0" fillId="0" borderId="42" xfId="0" applyNumberFormat="1" applyFont="1" applyBorder="1" applyAlignment="1" applyProtection="1">
      <alignment horizontal="right"/>
      <protection locked="0"/>
    </xf>
    <xf numFmtId="49" fontId="0" fillId="18" borderId="50" xfId="0" applyNumberFormat="1" applyFont="1" applyFill="1" applyBorder="1" applyAlignment="1">
      <alignment horizontal="center"/>
    </xf>
    <xf numFmtId="49" fontId="2" fillId="19" borderId="53" xfId="0" applyNumberFormat="1" applyFont="1" applyFill="1" applyBorder="1" applyAlignment="1">
      <alignment horizontal="center" wrapText="1"/>
    </xf>
    <xf numFmtId="49" fontId="2" fillId="19" borderId="46" xfId="0" applyNumberFormat="1" applyFont="1" applyFill="1" applyBorder="1" applyAlignment="1">
      <alignment horizontal="center" wrapText="1"/>
    </xf>
    <xf numFmtId="49" fontId="2" fillId="19" borderId="42" xfId="0" applyNumberFormat="1" applyFont="1" applyFill="1" applyBorder="1" applyAlignment="1">
      <alignment horizont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46" xfId="0" applyNumberFormat="1" applyFont="1" applyBorder="1" applyAlignment="1" applyProtection="1">
      <alignment horizontal="center" wrapText="1"/>
      <protection locked="0"/>
    </xf>
    <xf numFmtId="49" fontId="2" fillId="0" borderId="42" xfId="0" applyNumberFormat="1" applyFont="1" applyBorder="1" applyAlignment="1" applyProtection="1">
      <alignment horizontal="center" wrapText="1"/>
      <protection locked="0"/>
    </xf>
    <xf numFmtId="49" fontId="2" fillId="23" borderId="41" xfId="0" applyNumberFormat="1" applyFont="1" applyFill="1" applyBorder="1" applyAlignment="1">
      <alignment horizontal="center"/>
    </xf>
    <xf numFmtId="49" fontId="2" fillId="23" borderId="46" xfId="0" applyNumberFormat="1" applyFont="1" applyFill="1" applyBorder="1" applyAlignment="1">
      <alignment horizontal="center"/>
    </xf>
    <xf numFmtId="49" fontId="2" fillId="23" borderId="42" xfId="0" applyNumberFormat="1" applyFont="1" applyFill="1" applyBorder="1" applyAlignment="1">
      <alignment horizontal="center"/>
    </xf>
    <xf numFmtId="49" fontId="2" fillId="22" borderId="46" xfId="0" applyNumberFormat="1" applyFont="1" applyFill="1" applyBorder="1" applyAlignment="1" applyProtection="1">
      <alignment horizontal="center" wrapText="1"/>
      <protection locked="0"/>
    </xf>
    <xf numFmtId="49" fontId="2" fillId="22" borderId="42" xfId="0" applyNumberFormat="1" applyFont="1" applyFill="1" applyBorder="1" applyAlignment="1" applyProtection="1">
      <alignment horizontal="center" wrapText="1"/>
      <protection locked="0"/>
    </xf>
    <xf numFmtId="49" fontId="2" fillId="0" borderId="42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18" borderId="55" xfId="0" applyNumberFormat="1" applyFont="1" applyFill="1" applyBorder="1" applyAlignment="1">
      <alignment horizontal="center" wrapText="1"/>
    </xf>
    <xf numFmtId="49" fontId="2" fillId="18" borderId="56" xfId="0" applyNumberFormat="1" applyFont="1" applyFill="1" applyBorder="1" applyAlignment="1">
      <alignment horizontal="center" wrapText="1"/>
    </xf>
    <xf numFmtId="49" fontId="2" fillId="18" borderId="57" xfId="0" applyNumberFormat="1" applyFont="1" applyFill="1" applyBorder="1" applyAlignment="1">
      <alignment horizont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60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1" xfId="0" applyFont="1" applyBorder="1" applyAlignment="1">
      <alignment horizontal="center"/>
    </xf>
    <xf numFmtId="49" fontId="19" fillId="0" borderId="11" xfId="0" applyNumberFormat="1" applyFont="1" applyBorder="1" applyAlignment="1">
      <alignment horizontal="left"/>
    </xf>
    <xf numFmtId="49" fontId="19" fillId="0" borderId="46" xfId="0" applyNumberFormat="1" applyFont="1" applyBorder="1" applyAlignment="1">
      <alignment horizontal="left"/>
    </xf>
    <xf numFmtId="49" fontId="19" fillId="0" borderId="11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49" fontId="2" fillId="18" borderId="41" xfId="0" applyNumberFormat="1" applyFont="1" applyFill="1" applyBorder="1" applyAlignment="1">
      <alignment horizontal="center" wrapText="1"/>
    </xf>
    <xf numFmtId="49" fontId="2" fillId="18" borderId="46" xfId="0" applyNumberFormat="1" applyFont="1" applyFill="1" applyBorder="1" applyAlignment="1">
      <alignment horizontal="center" wrapText="1"/>
    </xf>
    <xf numFmtId="49" fontId="2" fillId="18" borderId="4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2" fillId="18" borderId="41" xfId="0" applyNumberFormat="1" applyFont="1" applyFill="1" applyBorder="1" applyAlignment="1">
      <alignment horizontal="center"/>
    </xf>
    <xf numFmtId="49" fontId="2" fillId="18" borderId="46" xfId="0" applyNumberFormat="1" applyFont="1" applyFill="1" applyBorder="1" applyAlignment="1">
      <alignment horizontal="center"/>
    </xf>
    <xf numFmtId="49" fontId="2" fillId="18" borderId="42" xfId="0" applyNumberFormat="1" applyFon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1" borderId="53" xfId="0" applyNumberFormat="1" applyFont="1" applyFill="1" applyBorder="1" applyAlignment="1">
      <alignment horizontal="center"/>
    </xf>
    <xf numFmtId="49" fontId="2" fillId="21" borderId="46" xfId="0" applyNumberFormat="1" applyFont="1" applyFill="1" applyBorder="1" applyAlignment="1">
      <alignment horizontal="center"/>
    </xf>
    <xf numFmtId="49" fontId="2" fillId="21" borderId="42" xfId="0" applyNumberFormat="1" applyFont="1" applyFill="1" applyBorder="1" applyAlignment="1">
      <alignment horizontal="center"/>
    </xf>
    <xf numFmtId="49" fontId="2" fillId="18" borderId="64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27" xfId="0" applyNumberFormat="1" applyFont="1" applyFill="1" applyBorder="1" applyAlignment="1">
      <alignment horizontal="center"/>
    </xf>
    <xf numFmtId="49" fontId="2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 wrapText="1"/>
    </xf>
    <xf numFmtId="49" fontId="2" fillId="18" borderId="60" xfId="0" applyNumberFormat="1" applyFont="1" applyFill="1" applyBorder="1" applyAlignment="1">
      <alignment horizontal="center" wrapText="1"/>
    </xf>
    <xf numFmtId="49" fontId="2" fillId="18" borderId="61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1"/>
  <sheetViews>
    <sheetView tabSelected="1" zoomScalePageLayoutView="0" workbookViewId="0" topLeftCell="A426">
      <selection activeCell="D77" sqref="D77:G77"/>
    </sheetView>
  </sheetViews>
  <sheetFormatPr defaultColWidth="9.00390625" defaultRowHeight="12.75"/>
  <cols>
    <col min="1" max="1" width="53.00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1" ht="15.75" thickBot="1">
      <c r="A1" s="190" t="s">
        <v>35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82">
        <v>701</v>
      </c>
    </row>
    <row r="2" spans="1:11" ht="12.75">
      <c r="A2" s="5"/>
      <c r="B2" s="3"/>
      <c r="C2" s="2"/>
      <c r="D2" s="2"/>
      <c r="E2" s="2"/>
      <c r="F2" s="2"/>
      <c r="G2" s="2"/>
      <c r="H2" s="4"/>
      <c r="I2" s="4"/>
      <c r="J2" s="62" t="s">
        <v>19</v>
      </c>
      <c r="K2" s="21" t="s">
        <v>93</v>
      </c>
    </row>
    <row r="3" spans="1:11" ht="12.75">
      <c r="A3" s="108" t="s">
        <v>51</v>
      </c>
      <c r="B3" s="194" t="s">
        <v>61</v>
      </c>
      <c r="C3" s="194"/>
      <c r="D3" s="194"/>
      <c r="E3" s="109"/>
      <c r="F3" s="109"/>
      <c r="G3" s="195"/>
      <c r="H3" s="195"/>
      <c r="I3" s="31" t="s">
        <v>22</v>
      </c>
      <c r="J3" s="97">
        <v>42248</v>
      </c>
      <c r="K3" s="83">
        <v>500</v>
      </c>
    </row>
    <row r="4" spans="1:11" ht="12.75">
      <c r="A4" s="110"/>
      <c r="B4" s="110"/>
      <c r="C4" s="110"/>
      <c r="D4" s="110"/>
      <c r="E4" s="110"/>
      <c r="F4" s="110"/>
      <c r="G4" s="110"/>
      <c r="H4" s="111"/>
      <c r="I4" s="32" t="s">
        <v>21</v>
      </c>
      <c r="J4" s="63" t="s">
        <v>62</v>
      </c>
      <c r="K4" s="21" t="s">
        <v>94</v>
      </c>
    </row>
    <row r="5" spans="1:11" ht="12.75">
      <c r="A5" s="110" t="s">
        <v>36</v>
      </c>
      <c r="B5" s="192" t="s">
        <v>63</v>
      </c>
      <c r="C5" s="192"/>
      <c r="D5" s="192"/>
      <c r="E5" s="192"/>
      <c r="F5" s="192"/>
      <c r="G5" s="192"/>
      <c r="H5" s="192"/>
      <c r="I5" s="32" t="s">
        <v>30</v>
      </c>
      <c r="J5" s="64" t="s">
        <v>64</v>
      </c>
      <c r="K5" s="21"/>
    </row>
    <row r="6" spans="1:11" ht="12.75">
      <c r="A6" s="110" t="s">
        <v>37</v>
      </c>
      <c r="B6" s="193" t="s">
        <v>60</v>
      </c>
      <c r="C6" s="193"/>
      <c r="D6" s="193"/>
      <c r="E6" s="193"/>
      <c r="F6" s="193"/>
      <c r="G6" s="193"/>
      <c r="H6" s="193"/>
      <c r="I6" s="32" t="s">
        <v>58</v>
      </c>
      <c r="J6" s="64" t="s">
        <v>98</v>
      </c>
      <c r="K6" s="21" t="s">
        <v>93</v>
      </c>
    </row>
    <row r="7" spans="1:11" ht="12.75">
      <c r="A7" s="112" t="s">
        <v>59</v>
      </c>
      <c r="B7" s="110"/>
      <c r="C7" s="110"/>
      <c r="D7" s="110"/>
      <c r="E7" s="110"/>
      <c r="F7" s="110"/>
      <c r="G7" s="110"/>
      <c r="H7" s="111"/>
      <c r="I7" s="32"/>
      <c r="J7" s="64"/>
      <c r="K7" s="21"/>
    </row>
    <row r="8" spans="1:11" ht="13.5" thickBot="1">
      <c r="A8" s="110" t="s">
        <v>1</v>
      </c>
      <c r="B8" s="110"/>
      <c r="C8" s="110"/>
      <c r="D8" s="110"/>
      <c r="E8" s="110"/>
      <c r="F8" s="110"/>
      <c r="G8" s="110"/>
      <c r="H8" s="111"/>
      <c r="I8" s="6"/>
      <c r="J8" s="65" t="s">
        <v>0</v>
      </c>
      <c r="K8" s="21" t="s">
        <v>91</v>
      </c>
    </row>
    <row r="9" spans="1:11" ht="14.25" customHeight="1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80" t="s">
        <v>92</v>
      </c>
    </row>
    <row r="10" spans="1:11" ht="12.75" hidden="1">
      <c r="A10" s="7"/>
      <c r="B10" s="7"/>
      <c r="C10" s="8"/>
      <c r="D10" s="8"/>
      <c r="E10" s="8"/>
      <c r="F10" s="8"/>
      <c r="G10" s="8"/>
      <c r="H10" s="9"/>
      <c r="I10" s="9"/>
      <c r="J10" s="10"/>
      <c r="K10" s="84"/>
    </row>
    <row r="11" spans="1:11" ht="12.75" customHeight="1">
      <c r="A11" s="171" t="s">
        <v>38</v>
      </c>
      <c r="B11" s="171" t="s">
        <v>39</v>
      </c>
      <c r="C11" s="177" t="s">
        <v>40</v>
      </c>
      <c r="D11" s="178"/>
      <c r="E11" s="178"/>
      <c r="F11" s="178"/>
      <c r="G11" s="179"/>
      <c r="H11" s="171" t="s">
        <v>41</v>
      </c>
      <c r="I11" s="171" t="s">
        <v>23</v>
      </c>
      <c r="J11" s="171" t="s">
        <v>42</v>
      </c>
      <c r="K11" s="81"/>
    </row>
    <row r="12" spans="1:11" ht="12.75">
      <c r="A12" s="172"/>
      <c r="B12" s="172"/>
      <c r="C12" s="180"/>
      <c r="D12" s="181"/>
      <c r="E12" s="181"/>
      <c r="F12" s="181"/>
      <c r="G12" s="182"/>
      <c r="H12" s="172"/>
      <c r="I12" s="172"/>
      <c r="J12" s="172"/>
      <c r="K12" s="81"/>
    </row>
    <row r="13" spans="1:11" ht="12.75">
      <c r="A13" s="173"/>
      <c r="B13" s="173"/>
      <c r="C13" s="183"/>
      <c r="D13" s="184"/>
      <c r="E13" s="184"/>
      <c r="F13" s="184"/>
      <c r="G13" s="185"/>
      <c r="H13" s="173"/>
      <c r="I13" s="173"/>
      <c r="J13" s="173"/>
      <c r="K13" s="81"/>
    </row>
    <row r="14" spans="1:11" ht="13.5" thickBot="1">
      <c r="A14" s="51">
        <v>1</v>
      </c>
      <c r="B14" s="11">
        <v>2</v>
      </c>
      <c r="C14" s="186">
        <v>3</v>
      </c>
      <c r="D14" s="187"/>
      <c r="E14" s="187"/>
      <c r="F14" s="187"/>
      <c r="G14" s="188"/>
      <c r="H14" s="12" t="s">
        <v>2</v>
      </c>
      <c r="I14" s="12" t="s">
        <v>25</v>
      </c>
      <c r="J14" s="12" t="s">
        <v>26</v>
      </c>
      <c r="K14" s="85"/>
    </row>
    <row r="15" spans="1:10" ht="12.75">
      <c r="A15" s="52" t="s">
        <v>28</v>
      </c>
      <c r="B15" s="35" t="s">
        <v>6</v>
      </c>
      <c r="C15" s="174" t="s">
        <v>17</v>
      </c>
      <c r="D15" s="175"/>
      <c r="E15" s="175"/>
      <c r="F15" s="175"/>
      <c r="G15" s="176"/>
      <c r="H15" s="117">
        <v>21546661.79</v>
      </c>
      <c r="I15" s="117">
        <v>16304117.3</v>
      </c>
      <c r="J15" s="118">
        <v>5242544.49</v>
      </c>
    </row>
    <row r="16" spans="1:10" ht="12.75">
      <c r="A16" s="53" t="s">
        <v>4</v>
      </c>
      <c r="B16" s="44"/>
      <c r="C16" s="196"/>
      <c r="D16" s="197"/>
      <c r="E16" s="197"/>
      <c r="F16" s="197"/>
      <c r="G16" s="198"/>
      <c r="H16" s="119"/>
      <c r="I16" s="120"/>
      <c r="J16" s="121"/>
    </row>
    <row r="17" spans="1:12" ht="12.75">
      <c r="A17" s="70" t="s">
        <v>611</v>
      </c>
      <c r="B17" s="71" t="s">
        <v>6</v>
      </c>
      <c r="C17" s="72" t="s">
        <v>100</v>
      </c>
      <c r="D17" s="159" t="s">
        <v>612</v>
      </c>
      <c r="E17" s="160"/>
      <c r="F17" s="160"/>
      <c r="G17" s="161"/>
      <c r="H17" s="122">
        <v>14092033</v>
      </c>
      <c r="I17" s="123">
        <v>12732580.51</v>
      </c>
      <c r="J17" s="124">
        <f aca="true" t="shared" si="0" ref="J17:J48">H17-I17</f>
        <v>1359452.49</v>
      </c>
      <c r="K17" s="88" t="str">
        <f aca="true" t="shared" si="1" ref="K17:K48">C17&amp;D17&amp;G17</f>
        <v>00010000000000000000</v>
      </c>
      <c r="L17" s="74" t="s">
        <v>613</v>
      </c>
    </row>
    <row r="18" spans="1:12" ht="12.75">
      <c r="A18" s="70" t="s">
        <v>614</v>
      </c>
      <c r="B18" s="71" t="s">
        <v>6</v>
      </c>
      <c r="C18" s="72" t="s">
        <v>100</v>
      </c>
      <c r="D18" s="159" t="s">
        <v>615</v>
      </c>
      <c r="E18" s="160"/>
      <c r="F18" s="160"/>
      <c r="G18" s="161"/>
      <c r="H18" s="122">
        <v>4900000</v>
      </c>
      <c r="I18" s="123">
        <v>2859484.54</v>
      </c>
      <c r="J18" s="124">
        <f t="shared" si="0"/>
        <v>2040515.46</v>
      </c>
      <c r="K18" s="88" t="str">
        <f t="shared" si="1"/>
        <v>00010100000000000000</v>
      </c>
      <c r="L18" s="74" t="s">
        <v>616</v>
      </c>
    </row>
    <row r="19" spans="1:12" ht="12.75">
      <c r="A19" s="70" t="s">
        <v>617</v>
      </c>
      <c r="B19" s="71" t="s">
        <v>6</v>
      </c>
      <c r="C19" s="72" t="s">
        <v>100</v>
      </c>
      <c r="D19" s="159" t="s">
        <v>618</v>
      </c>
      <c r="E19" s="160"/>
      <c r="F19" s="160"/>
      <c r="G19" s="161"/>
      <c r="H19" s="122">
        <v>4900000</v>
      </c>
      <c r="I19" s="123">
        <v>2859484.54</v>
      </c>
      <c r="J19" s="124">
        <f t="shared" si="0"/>
        <v>2040515.46</v>
      </c>
      <c r="K19" s="88" t="str">
        <f t="shared" si="1"/>
        <v>00010102000010000110</v>
      </c>
      <c r="L19" s="74" t="s">
        <v>619</v>
      </c>
    </row>
    <row r="20" spans="1:12" s="61" customFormat="1" ht="56.25">
      <c r="A20" s="59" t="s">
        <v>620</v>
      </c>
      <c r="B20" s="58" t="s">
        <v>6</v>
      </c>
      <c r="C20" s="91" t="s">
        <v>100</v>
      </c>
      <c r="D20" s="162" t="s">
        <v>621</v>
      </c>
      <c r="E20" s="163"/>
      <c r="F20" s="163"/>
      <c r="G20" s="164"/>
      <c r="H20" s="125">
        <v>4809000</v>
      </c>
      <c r="I20" s="126">
        <v>2787098.91</v>
      </c>
      <c r="J20" s="127">
        <f t="shared" si="0"/>
        <v>2021901.09</v>
      </c>
      <c r="K20" s="89" t="str">
        <f t="shared" si="1"/>
        <v>00010102010010000110</v>
      </c>
      <c r="L20" s="60" t="str">
        <f>C20&amp;D20&amp;G20</f>
        <v>00010102010010000110</v>
      </c>
    </row>
    <row r="21" spans="1:12" s="61" customFormat="1" ht="80.25" customHeight="1">
      <c r="A21" s="59" t="s">
        <v>622</v>
      </c>
      <c r="B21" s="58" t="s">
        <v>6</v>
      </c>
      <c r="C21" s="91" t="s">
        <v>100</v>
      </c>
      <c r="D21" s="162" t="s">
        <v>623</v>
      </c>
      <c r="E21" s="163"/>
      <c r="F21" s="163"/>
      <c r="G21" s="164"/>
      <c r="H21" s="125">
        <v>25000</v>
      </c>
      <c r="I21" s="126">
        <v>4961.11</v>
      </c>
      <c r="J21" s="127">
        <f t="shared" si="0"/>
        <v>20038.89</v>
      </c>
      <c r="K21" s="89" t="str">
        <f t="shared" si="1"/>
        <v>00010102020010000110</v>
      </c>
      <c r="L21" s="60" t="str">
        <f>C21&amp;D21&amp;G21</f>
        <v>00010102020010000110</v>
      </c>
    </row>
    <row r="22" spans="1:12" s="61" customFormat="1" ht="33.75">
      <c r="A22" s="59" t="s">
        <v>624</v>
      </c>
      <c r="B22" s="58" t="s">
        <v>6</v>
      </c>
      <c r="C22" s="91" t="s">
        <v>100</v>
      </c>
      <c r="D22" s="162" t="s">
        <v>625</v>
      </c>
      <c r="E22" s="163"/>
      <c r="F22" s="163"/>
      <c r="G22" s="164"/>
      <c r="H22" s="125">
        <v>66000</v>
      </c>
      <c r="I22" s="126">
        <v>67424.52</v>
      </c>
      <c r="J22" s="127">
        <f t="shared" si="0"/>
        <v>-1424.52</v>
      </c>
      <c r="K22" s="89" t="str">
        <f t="shared" si="1"/>
        <v>00010102030010000110</v>
      </c>
      <c r="L22" s="60" t="str">
        <f>C22&amp;D22&amp;G22</f>
        <v>00010102030010000110</v>
      </c>
    </row>
    <row r="23" spans="1:12" ht="22.5">
      <c r="A23" s="70" t="s">
        <v>626</v>
      </c>
      <c r="B23" s="71" t="s">
        <v>6</v>
      </c>
      <c r="C23" s="72" t="s">
        <v>100</v>
      </c>
      <c r="D23" s="159" t="s">
        <v>627</v>
      </c>
      <c r="E23" s="160"/>
      <c r="F23" s="160"/>
      <c r="G23" s="161"/>
      <c r="H23" s="122">
        <v>532537</v>
      </c>
      <c r="I23" s="123">
        <v>339791.77</v>
      </c>
      <c r="J23" s="124">
        <f t="shared" si="0"/>
        <v>192745.23</v>
      </c>
      <c r="K23" s="88" t="str">
        <f t="shared" si="1"/>
        <v>00010300000000000000</v>
      </c>
      <c r="L23" s="74" t="s">
        <v>628</v>
      </c>
    </row>
    <row r="24" spans="1:12" ht="22.5">
      <c r="A24" s="70" t="s">
        <v>629</v>
      </c>
      <c r="B24" s="71" t="s">
        <v>6</v>
      </c>
      <c r="C24" s="72" t="s">
        <v>100</v>
      </c>
      <c r="D24" s="159" t="s">
        <v>630</v>
      </c>
      <c r="E24" s="160"/>
      <c r="F24" s="160"/>
      <c r="G24" s="161"/>
      <c r="H24" s="122">
        <v>532537</v>
      </c>
      <c r="I24" s="123">
        <v>339791.77</v>
      </c>
      <c r="J24" s="124">
        <f t="shared" si="0"/>
        <v>192745.23</v>
      </c>
      <c r="K24" s="88" t="str">
        <f t="shared" si="1"/>
        <v>00010302000010000110</v>
      </c>
      <c r="L24" s="74" t="s">
        <v>631</v>
      </c>
    </row>
    <row r="25" spans="1:12" s="61" customFormat="1" ht="50.25" customHeight="1">
      <c r="A25" s="59" t="s">
        <v>632</v>
      </c>
      <c r="B25" s="58" t="s">
        <v>6</v>
      </c>
      <c r="C25" s="91" t="s">
        <v>100</v>
      </c>
      <c r="D25" s="162" t="s">
        <v>633</v>
      </c>
      <c r="E25" s="163"/>
      <c r="F25" s="163"/>
      <c r="G25" s="164"/>
      <c r="H25" s="125">
        <v>179094</v>
      </c>
      <c r="I25" s="126">
        <v>115302.26</v>
      </c>
      <c r="J25" s="127">
        <f t="shared" si="0"/>
        <v>63791.74</v>
      </c>
      <c r="K25" s="89" t="str">
        <f t="shared" si="1"/>
        <v>00010302230010000110</v>
      </c>
      <c r="L25" s="60" t="str">
        <f>C25&amp;D25&amp;G25</f>
        <v>00010302230010000110</v>
      </c>
    </row>
    <row r="26" spans="1:12" s="61" customFormat="1" ht="62.25" customHeight="1">
      <c r="A26" s="59" t="s">
        <v>634</v>
      </c>
      <c r="B26" s="58" t="s">
        <v>6</v>
      </c>
      <c r="C26" s="91" t="s">
        <v>100</v>
      </c>
      <c r="D26" s="162" t="s">
        <v>635</v>
      </c>
      <c r="E26" s="163"/>
      <c r="F26" s="163"/>
      <c r="G26" s="164"/>
      <c r="H26" s="125">
        <v>3872</v>
      </c>
      <c r="I26" s="126">
        <v>3113.07</v>
      </c>
      <c r="J26" s="127">
        <f t="shared" si="0"/>
        <v>758.93</v>
      </c>
      <c r="K26" s="89" t="str">
        <f t="shared" si="1"/>
        <v>00010302240010000110</v>
      </c>
      <c r="L26" s="60" t="str">
        <f>C26&amp;D26&amp;G26</f>
        <v>00010302240010000110</v>
      </c>
    </row>
    <row r="27" spans="1:12" s="61" customFormat="1" ht="45" customHeight="1">
      <c r="A27" s="59" t="s">
        <v>636</v>
      </c>
      <c r="B27" s="58" t="s">
        <v>6</v>
      </c>
      <c r="C27" s="91" t="s">
        <v>100</v>
      </c>
      <c r="D27" s="162" t="s">
        <v>637</v>
      </c>
      <c r="E27" s="163"/>
      <c r="F27" s="163"/>
      <c r="G27" s="164"/>
      <c r="H27" s="125">
        <v>349571</v>
      </c>
      <c r="I27" s="126">
        <v>230651.06</v>
      </c>
      <c r="J27" s="127">
        <f t="shared" si="0"/>
        <v>118919.94</v>
      </c>
      <c r="K27" s="89" t="str">
        <f t="shared" si="1"/>
        <v>00010302250010000110</v>
      </c>
      <c r="L27" s="60" t="str">
        <f>C27&amp;D27&amp;G27</f>
        <v>00010302250010000110</v>
      </c>
    </row>
    <row r="28" spans="1:12" s="61" customFormat="1" ht="56.25">
      <c r="A28" s="59" t="s">
        <v>638</v>
      </c>
      <c r="B28" s="58" t="s">
        <v>6</v>
      </c>
      <c r="C28" s="91" t="s">
        <v>100</v>
      </c>
      <c r="D28" s="162" t="s">
        <v>639</v>
      </c>
      <c r="E28" s="163"/>
      <c r="F28" s="163"/>
      <c r="G28" s="164"/>
      <c r="H28" s="125">
        <v>0</v>
      </c>
      <c r="I28" s="126">
        <v>-9274.62</v>
      </c>
      <c r="J28" s="127">
        <f t="shared" si="0"/>
        <v>9274.62</v>
      </c>
      <c r="K28" s="89" t="str">
        <f t="shared" si="1"/>
        <v>00010302260010000110</v>
      </c>
      <c r="L28" s="60" t="str">
        <f>C28&amp;D28&amp;G28</f>
        <v>00010302260010000110</v>
      </c>
    </row>
    <row r="29" spans="1:12" ht="12.75">
      <c r="A29" s="70" t="s">
        <v>640</v>
      </c>
      <c r="B29" s="71" t="s">
        <v>6</v>
      </c>
      <c r="C29" s="72" t="s">
        <v>100</v>
      </c>
      <c r="D29" s="159" t="s">
        <v>641</v>
      </c>
      <c r="E29" s="160"/>
      <c r="F29" s="160"/>
      <c r="G29" s="161"/>
      <c r="H29" s="122">
        <v>100000</v>
      </c>
      <c r="I29" s="123">
        <v>63600.7</v>
      </c>
      <c r="J29" s="124">
        <f t="shared" si="0"/>
        <v>36399.3</v>
      </c>
      <c r="K29" s="88" t="str">
        <f t="shared" si="1"/>
        <v>00010500000000000000</v>
      </c>
      <c r="L29" s="74" t="s">
        <v>642</v>
      </c>
    </row>
    <row r="30" spans="1:12" ht="12.75">
      <c r="A30" s="70" t="s">
        <v>643</v>
      </c>
      <c r="B30" s="71" t="s">
        <v>6</v>
      </c>
      <c r="C30" s="72" t="s">
        <v>100</v>
      </c>
      <c r="D30" s="159" t="s">
        <v>644</v>
      </c>
      <c r="E30" s="160"/>
      <c r="F30" s="160"/>
      <c r="G30" s="161"/>
      <c r="H30" s="122">
        <v>100000</v>
      </c>
      <c r="I30" s="123">
        <v>63600.7</v>
      </c>
      <c r="J30" s="124">
        <f t="shared" si="0"/>
        <v>36399.3</v>
      </c>
      <c r="K30" s="88" t="str">
        <f t="shared" si="1"/>
        <v>00010503000010000110</v>
      </c>
      <c r="L30" s="74" t="s">
        <v>645</v>
      </c>
    </row>
    <row r="31" spans="1:12" s="61" customFormat="1" ht="12.75">
      <c r="A31" s="59" t="s">
        <v>643</v>
      </c>
      <c r="B31" s="58" t="s">
        <v>6</v>
      </c>
      <c r="C31" s="91" t="s">
        <v>100</v>
      </c>
      <c r="D31" s="162" t="s">
        <v>646</v>
      </c>
      <c r="E31" s="163"/>
      <c r="F31" s="163"/>
      <c r="G31" s="164"/>
      <c r="H31" s="125">
        <v>100000</v>
      </c>
      <c r="I31" s="126">
        <v>63600.7</v>
      </c>
      <c r="J31" s="127">
        <f t="shared" si="0"/>
        <v>36399.3</v>
      </c>
      <c r="K31" s="89" t="str">
        <f t="shared" si="1"/>
        <v>00010503010010000110</v>
      </c>
      <c r="L31" s="60" t="str">
        <f>C31&amp;D31&amp;G31</f>
        <v>00010503010010000110</v>
      </c>
    </row>
    <row r="32" spans="1:12" ht="12.75">
      <c r="A32" s="70" t="s">
        <v>647</v>
      </c>
      <c r="B32" s="71" t="s">
        <v>6</v>
      </c>
      <c r="C32" s="72" t="s">
        <v>100</v>
      </c>
      <c r="D32" s="159" t="s">
        <v>648</v>
      </c>
      <c r="E32" s="160"/>
      <c r="F32" s="160"/>
      <c r="G32" s="161"/>
      <c r="H32" s="122">
        <v>2800000</v>
      </c>
      <c r="I32" s="123">
        <v>2374464.98</v>
      </c>
      <c r="J32" s="124">
        <f t="shared" si="0"/>
        <v>425535.02</v>
      </c>
      <c r="K32" s="88" t="str">
        <f t="shared" si="1"/>
        <v>00010600000000000000</v>
      </c>
      <c r="L32" s="74" t="s">
        <v>649</v>
      </c>
    </row>
    <row r="33" spans="1:12" ht="12.75">
      <c r="A33" s="70" t="s">
        <v>650</v>
      </c>
      <c r="B33" s="71" t="s">
        <v>6</v>
      </c>
      <c r="C33" s="72" t="s">
        <v>100</v>
      </c>
      <c r="D33" s="159" t="s">
        <v>651</v>
      </c>
      <c r="E33" s="160"/>
      <c r="F33" s="160"/>
      <c r="G33" s="161"/>
      <c r="H33" s="122">
        <v>800000</v>
      </c>
      <c r="I33" s="123">
        <v>411829.88</v>
      </c>
      <c r="J33" s="124">
        <f t="shared" si="0"/>
        <v>388170.12</v>
      </c>
      <c r="K33" s="88" t="str">
        <f t="shared" si="1"/>
        <v>00010601000000000110</v>
      </c>
      <c r="L33" s="74" t="s">
        <v>652</v>
      </c>
    </row>
    <row r="34" spans="1:12" s="61" customFormat="1" ht="33.75">
      <c r="A34" s="59" t="s">
        <v>653</v>
      </c>
      <c r="B34" s="58" t="s">
        <v>6</v>
      </c>
      <c r="C34" s="91" t="s">
        <v>100</v>
      </c>
      <c r="D34" s="162" t="s">
        <v>654</v>
      </c>
      <c r="E34" s="163"/>
      <c r="F34" s="163"/>
      <c r="G34" s="164"/>
      <c r="H34" s="125">
        <v>800000</v>
      </c>
      <c r="I34" s="126">
        <v>411829.88</v>
      </c>
      <c r="J34" s="127">
        <f t="shared" si="0"/>
        <v>388170.12</v>
      </c>
      <c r="K34" s="89" t="str">
        <f t="shared" si="1"/>
        <v>00010601030130000110</v>
      </c>
      <c r="L34" s="60" t="str">
        <f>C34&amp;D34&amp;G34</f>
        <v>00010601030130000110</v>
      </c>
    </row>
    <row r="35" spans="1:12" ht="12.75">
      <c r="A35" s="70" t="s">
        <v>655</v>
      </c>
      <c r="B35" s="71" t="s">
        <v>6</v>
      </c>
      <c r="C35" s="72" t="s">
        <v>100</v>
      </c>
      <c r="D35" s="159" t="s">
        <v>656</v>
      </c>
      <c r="E35" s="160"/>
      <c r="F35" s="160"/>
      <c r="G35" s="161"/>
      <c r="H35" s="122">
        <v>2000000</v>
      </c>
      <c r="I35" s="123">
        <v>1962635.1</v>
      </c>
      <c r="J35" s="124">
        <f t="shared" si="0"/>
        <v>37364.9</v>
      </c>
      <c r="K35" s="88" t="str">
        <f t="shared" si="1"/>
        <v>00010606000000000110</v>
      </c>
      <c r="L35" s="74" t="s">
        <v>657</v>
      </c>
    </row>
    <row r="36" spans="1:12" ht="12.75">
      <c r="A36" s="70" t="s">
        <v>658</v>
      </c>
      <c r="B36" s="71" t="s">
        <v>6</v>
      </c>
      <c r="C36" s="72" t="s">
        <v>100</v>
      </c>
      <c r="D36" s="159" t="s">
        <v>659</v>
      </c>
      <c r="E36" s="160"/>
      <c r="F36" s="160"/>
      <c r="G36" s="161"/>
      <c r="H36" s="122">
        <v>1200000</v>
      </c>
      <c r="I36" s="123">
        <v>1052574.04</v>
      </c>
      <c r="J36" s="124">
        <f t="shared" si="0"/>
        <v>147425.96</v>
      </c>
      <c r="K36" s="88" t="str">
        <f t="shared" si="1"/>
        <v>00010606030000000110</v>
      </c>
      <c r="L36" s="74" t="s">
        <v>660</v>
      </c>
    </row>
    <row r="37" spans="1:12" s="61" customFormat="1" ht="23.25" customHeight="1">
      <c r="A37" s="59" t="s">
        <v>661</v>
      </c>
      <c r="B37" s="58" t="s">
        <v>6</v>
      </c>
      <c r="C37" s="91" t="s">
        <v>100</v>
      </c>
      <c r="D37" s="162" t="s">
        <v>662</v>
      </c>
      <c r="E37" s="163"/>
      <c r="F37" s="163"/>
      <c r="G37" s="164"/>
      <c r="H37" s="125">
        <v>1200000</v>
      </c>
      <c r="I37" s="126">
        <v>1052574.04</v>
      </c>
      <c r="J37" s="127">
        <f t="shared" si="0"/>
        <v>147425.96</v>
      </c>
      <c r="K37" s="89" t="str">
        <f t="shared" si="1"/>
        <v>00010606033130000110</v>
      </c>
      <c r="L37" s="60" t="str">
        <f>C37&amp;D37&amp;G37</f>
        <v>00010606033130000110</v>
      </c>
    </row>
    <row r="38" spans="1:12" ht="12.75">
      <c r="A38" s="70" t="s">
        <v>663</v>
      </c>
      <c r="B38" s="71" t="s">
        <v>6</v>
      </c>
      <c r="C38" s="72" t="s">
        <v>100</v>
      </c>
      <c r="D38" s="159" t="s">
        <v>664</v>
      </c>
      <c r="E38" s="160"/>
      <c r="F38" s="160"/>
      <c r="G38" s="161"/>
      <c r="H38" s="122">
        <v>800000</v>
      </c>
      <c r="I38" s="123">
        <v>910061.06</v>
      </c>
      <c r="J38" s="124">
        <f t="shared" si="0"/>
        <v>-110061.06</v>
      </c>
      <c r="K38" s="88" t="str">
        <f t="shared" si="1"/>
        <v>00010606040000000110</v>
      </c>
      <c r="L38" s="74" t="s">
        <v>665</v>
      </c>
    </row>
    <row r="39" spans="1:12" s="61" customFormat="1" ht="26.25" customHeight="1">
      <c r="A39" s="59" t="s">
        <v>666</v>
      </c>
      <c r="B39" s="58" t="s">
        <v>6</v>
      </c>
      <c r="C39" s="91" t="s">
        <v>100</v>
      </c>
      <c r="D39" s="162" t="s">
        <v>667</v>
      </c>
      <c r="E39" s="163"/>
      <c r="F39" s="163"/>
      <c r="G39" s="164"/>
      <c r="H39" s="125">
        <v>800000</v>
      </c>
      <c r="I39" s="126">
        <v>910061.06</v>
      </c>
      <c r="J39" s="127">
        <f t="shared" si="0"/>
        <v>-110061.06</v>
      </c>
      <c r="K39" s="89" t="str">
        <f t="shared" si="1"/>
        <v>00010606043130000110</v>
      </c>
      <c r="L39" s="60" t="str">
        <f>C39&amp;D39&amp;G39</f>
        <v>00010606043130000110</v>
      </c>
    </row>
    <row r="40" spans="1:12" ht="27.75" customHeight="1">
      <c r="A40" s="70" t="s">
        <v>668</v>
      </c>
      <c r="B40" s="71" t="s">
        <v>6</v>
      </c>
      <c r="C40" s="72" t="s">
        <v>100</v>
      </c>
      <c r="D40" s="159" t="s">
        <v>669</v>
      </c>
      <c r="E40" s="160"/>
      <c r="F40" s="160"/>
      <c r="G40" s="161"/>
      <c r="H40" s="122">
        <v>1531200</v>
      </c>
      <c r="I40" s="123">
        <v>1275958.18</v>
      </c>
      <c r="J40" s="124">
        <f t="shared" si="0"/>
        <v>255241.82</v>
      </c>
      <c r="K40" s="88" t="str">
        <f t="shared" si="1"/>
        <v>00011100000000000000</v>
      </c>
      <c r="L40" s="74" t="s">
        <v>670</v>
      </c>
    </row>
    <row r="41" spans="1:12" ht="60" customHeight="1">
      <c r="A41" s="70" t="s">
        <v>671</v>
      </c>
      <c r="B41" s="71" t="s">
        <v>6</v>
      </c>
      <c r="C41" s="72" t="s">
        <v>100</v>
      </c>
      <c r="D41" s="159" t="s">
        <v>672</v>
      </c>
      <c r="E41" s="160"/>
      <c r="F41" s="160"/>
      <c r="G41" s="161"/>
      <c r="H41" s="122">
        <v>1201200</v>
      </c>
      <c r="I41" s="123">
        <v>1275958.18</v>
      </c>
      <c r="J41" s="124">
        <f t="shared" si="0"/>
        <v>-74758.18</v>
      </c>
      <c r="K41" s="88" t="str">
        <f t="shared" si="1"/>
        <v>00011105000000000120</v>
      </c>
      <c r="L41" s="74" t="s">
        <v>673</v>
      </c>
    </row>
    <row r="42" spans="1:12" ht="47.25" customHeight="1">
      <c r="A42" s="70" t="s">
        <v>674</v>
      </c>
      <c r="B42" s="71" t="s">
        <v>6</v>
      </c>
      <c r="C42" s="72" t="s">
        <v>100</v>
      </c>
      <c r="D42" s="159" t="s">
        <v>675</v>
      </c>
      <c r="E42" s="160"/>
      <c r="F42" s="160"/>
      <c r="G42" s="161"/>
      <c r="H42" s="122">
        <v>1200000</v>
      </c>
      <c r="I42" s="123">
        <v>1274736.96</v>
      </c>
      <c r="J42" s="124">
        <f t="shared" si="0"/>
        <v>-74736.96</v>
      </c>
      <c r="K42" s="88" t="str">
        <f t="shared" si="1"/>
        <v>00011105010000000120</v>
      </c>
      <c r="L42" s="74" t="s">
        <v>676</v>
      </c>
    </row>
    <row r="43" spans="1:12" s="61" customFormat="1" ht="58.5" customHeight="1">
      <c r="A43" s="59" t="s">
        <v>677</v>
      </c>
      <c r="B43" s="58" t="s">
        <v>6</v>
      </c>
      <c r="C43" s="91" t="s">
        <v>100</v>
      </c>
      <c r="D43" s="162" t="s">
        <v>678</v>
      </c>
      <c r="E43" s="163"/>
      <c r="F43" s="163"/>
      <c r="G43" s="164"/>
      <c r="H43" s="125">
        <v>1200000</v>
      </c>
      <c r="I43" s="126">
        <v>1274736.96</v>
      </c>
      <c r="J43" s="127">
        <f t="shared" si="0"/>
        <v>-74736.96</v>
      </c>
      <c r="K43" s="89" t="str">
        <f t="shared" si="1"/>
        <v>00011105013130000120</v>
      </c>
      <c r="L43" s="60" t="str">
        <f>C43&amp;D43&amp;G43</f>
        <v>00011105013130000120</v>
      </c>
    </row>
    <row r="44" spans="1:12" ht="57" customHeight="1">
      <c r="A44" s="70" t="s">
        <v>679</v>
      </c>
      <c r="B44" s="71" t="s">
        <v>6</v>
      </c>
      <c r="C44" s="72" t="s">
        <v>100</v>
      </c>
      <c r="D44" s="159" t="s">
        <v>680</v>
      </c>
      <c r="E44" s="160"/>
      <c r="F44" s="160"/>
      <c r="G44" s="161"/>
      <c r="H44" s="122">
        <v>1200</v>
      </c>
      <c r="I44" s="123">
        <v>1221.22</v>
      </c>
      <c r="J44" s="124">
        <f t="shared" si="0"/>
        <v>-21.22</v>
      </c>
      <c r="K44" s="88" t="str">
        <f t="shared" si="1"/>
        <v>00011105020000000120</v>
      </c>
      <c r="L44" s="74" t="s">
        <v>681</v>
      </c>
    </row>
    <row r="45" spans="1:12" s="61" customFormat="1" ht="58.5" customHeight="1">
      <c r="A45" s="59" t="s">
        <v>682</v>
      </c>
      <c r="B45" s="58" t="s">
        <v>6</v>
      </c>
      <c r="C45" s="91" t="s">
        <v>100</v>
      </c>
      <c r="D45" s="162" t="s">
        <v>683</v>
      </c>
      <c r="E45" s="163"/>
      <c r="F45" s="163"/>
      <c r="G45" s="164"/>
      <c r="H45" s="125">
        <v>1200</v>
      </c>
      <c r="I45" s="126">
        <v>1221.22</v>
      </c>
      <c r="J45" s="127">
        <f t="shared" si="0"/>
        <v>-21.22</v>
      </c>
      <c r="K45" s="89" t="str">
        <f t="shared" si="1"/>
        <v>00011105025130000120</v>
      </c>
      <c r="L45" s="60" t="str">
        <f>C45&amp;D45&amp;G45</f>
        <v>00011105025130000120</v>
      </c>
    </row>
    <row r="46" spans="1:12" ht="56.25">
      <c r="A46" s="70" t="s">
        <v>684</v>
      </c>
      <c r="B46" s="71" t="s">
        <v>6</v>
      </c>
      <c r="C46" s="72" t="s">
        <v>100</v>
      </c>
      <c r="D46" s="159" t="s">
        <v>685</v>
      </c>
      <c r="E46" s="160"/>
      <c r="F46" s="160"/>
      <c r="G46" s="161"/>
      <c r="H46" s="122">
        <v>330000</v>
      </c>
      <c r="I46" s="123"/>
      <c r="J46" s="124">
        <f t="shared" si="0"/>
        <v>330000</v>
      </c>
      <c r="K46" s="88" t="str">
        <f t="shared" si="1"/>
        <v>00011109000000000120</v>
      </c>
      <c r="L46" s="74" t="s">
        <v>686</v>
      </c>
    </row>
    <row r="47" spans="1:12" ht="56.25">
      <c r="A47" s="70" t="s">
        <v>687</v>
      </c>
      <c r="B47" s="71" t="s">
        <v>6</v>
      </c>
      <c r="C47" s="72" t="s">
        <v>100</v>
      </c>
      <c r="D47" s="159" t="s">
        <v>688</v>
      </c>
      <c r="E47" s="160"/>
      <c r="F47" s="160"/>
      <c r="G47" s="161"/>
      <c r="H47" s="122">
        <v>330000</v>
      </c>
      <c r="I47" s="123"/>
      <c r="J47" s="124">
        <f t="shared" si="0"/>
        <v>330000</v>
      </c>
      <c r="K47" s="88" t="str">
        <f t="shared" si="1"/>
        <v>00011109040000000120</v>
      </c>
      <c r="L47" s="74" t="s">
        <v>689</v>
      </c>
    </row>
    <row r="48" spans="1:12" s="61" customFormat="1" ht="56.25" customHeight="1">
      <c r="A48" s="59" t="s">
        <v>690</v>
      </c>
      <c r="B48" s="58" t="s">
        <v>6</v>
      </c>
      <c r="C48" s="91" t="s">
        <v>100</v>
      </c>
      <c r="D48" s="162" t="s">
        <v>691</v>
      </c>
      <c r="E48" s="163"/>
      <c r="F48" s="163"/>
      <c r="G48" s="164"/>
      <c r="H48" s="125">
        <v>330000</v>
      </c>
      <c r="I48" s="126"/>
      <c r="J48" s="127">
        <f t="shared" si="0"/>
        <v>330000</v>
      </c>
      <c r="K48" s="89" t="str">
        <f t="shared" si="1"/>
        <v>00011109045130000120</v>
      </c>
      <c r="L48" s="60" t="str">
        <f>C48&amp;D48&amp;G48</f>
        <v>00011109045130000120</v>
      </c>
    </row>
    <row r="49" spans="1:12" ht="22.5">
      <c r="A49" s="70" t="s">
        <v>692</v>
      </c>
      <c r="B49" s="71" t="s">
        <v>6</v>
      </c>
      <c r="C49" s="72" t="s">
        <v>100</v>
      </c>
      <c r="D49" s="159" t="s">
        <v>693</v>
      </c>
      <c r="E49" s="160"/>
      <c r="F49" s="160"/>
      <c r="G49" s="161"/>
      <c r="H49" s="122">
        <v>4202336</v>
      </c>
      <c r="I49" s="123">
        <v>5774177.52</v>
      </c>
      <c r="J49" s="124">
        <f aca="true" t="shared" si="2" ref="J49:J78">H49-I49</f>
        <v>-1571841.52</v>
      </c>
      <c r="K49" s="88" t="str">
        <f aca="true" t="shared" si="3" ref="K49:K78">C49&amp;D49&amp;G49</f>
        <v>00011400000000000000</v>
      </c>
      <c r="L49" s="74" t="s">
        <v>694</v>
      </c>
    </row>
    <row r="50" spans="1:12" ht="56.25">
      <c r="A50" s="70" t="s">
        <v>695</v>
      </c>
      <c r="B50" s="71" t="s">
        <v>6</v>
      </c>
      <c r="C50" s="72" t="s">
        <v>100</v>
      </c>
      <c r="D50" s="159" t="s">
        <v>696</v>
      </c>
      <c r="E50" s="160"/>
      <c r="F50" s="160"/>
      <c r="G50" s="161"/>
      <c r="H50" s="122">
        <v>100000</v>
      </c>
      <c r="I50" s="123"/>
      <c r="J50" s="124">
        <f t="shared" si="2"/>
        <v>100000</v>
      </c>
      <c r="K50" s="88" t="str">
        <f t="shared" si="3"/>
        <v>00011402000000000000</v>
      </c>
      <c r="L50" s="74" t="s">
        <v>697</v>
      </c>
    </row>
    <row r="51" spans="1:12" ht="69" customHeight="1">
      <c r="A51" s="70" t="s">
        <v>698</v>
      </c>
      <c r="B51" s="71" t="s">
        <v>6</v>
      </c>
      <c r="C51" s="72" t="s">
        <v>100</v>
      </c>
      <c r="D51" s="159" t="s">
        <v>699</v>
      </c>
      <c r="E51" s="160"/>
      <c r="F51" s="160"/>
      <c r="G51" s="161"/>
      <c r="H51" s="122">
        <v>100000</v>
      </c>
      <c r="I51" s="123"/>
      <c r="J51" s="124">
        <f t="shared" si="2"/>
        <v>100000</v>
      </c>
      <c r="K51" s="88" t="str">
        <f t="shared" si="3"/>
        <v>00011402050130000410</v>
      </c>
      <c r="L51" s="74" t="s">
        <v>700</v>
      </c>
    </row>
    <row r="52" spans="1:12" s="61" customFormat="1" ht="67.5">
      <c r="A52" s="59" t="s">
        <v>701</v>
      </c>
      <c r="B52" s="58" t="s">
        <v>6</v>
      </c>
      <c r="C52" s="91" t="s">
        <v>100</v>
      </c>
      <c r="D52" s="162" t="s">
        <v>702</v>
      </c>
      <c r="E52" s="163"/>
      <c r="F52" s="163"/>
      <c r="G52" s="164"/>
      <c r="H52" s="125">
        <v>100000</v>
      </c>
      <c r="I52" s="126"/>
      <c r="J52" s="127">
        <f t="shared" si="2"/>
        <v>100000</v>
      </c>
      <c r="K52" s="89" t="str">
        <f t="shared" si="3"/>
        <v>00011402053130000410</v>
      </c>
      <c r="L52" s="60" t="str">
        <f>C52&amp;D52&amp;G52</f>
        <v>00011402053130000410</v>
      </c>
    </row>
    <row r="53" spans="1:12" ht="22.5">
      <c r="A53" s="70" t="s">
        <v>703</v>
      </c>
      <c r="B53" s="71" t="s">
        <v>6</v>
      </c>
      <c r="C53" s="72" t="s">
        <v>100</v>
      </c>
      <c r="D53" s="159" t="s">
        <v>704</v>
      </c>
      <c r="E53" s="160"/>
      <c r="F53" s="160"/>
      <c r="G53" s="161"/>
      <c r="H53" s="122">
        <v>4102336</v>
      </c>
      <c r="I53" s="123">
        <v>5774177.52</v>
      </c>
      <c r="J53" s="124">
        <f t="shared" si="2"/>
        <v>-1671841.52</v>
      </c>
      <c r="K53" s="88" t="str">
        <f t="shared" si="3"/>
        <v>00011406000000000430</v>
      </c>
      <c r="L53" s="74" t="s">
        <v>705</v>
      </c>
    </row>
    <row r="54" spans="1:12" ht="26.25" customHeight="1">
      <c r="A54" s="70" t="s">
        <v>706</v>
      </c>
      <c r="B54" s="71" t="s">
        <v>6</v>
      </c>
      <c r="C54" s="72" t="s">
        <v>100</v>
      </c>
      <c r="D54" s="159" t="s">
        <v>707</v>
      </c>
      <c r="E54" s="160"/>
      <c r="F54" s="160"/>
      <c r="G54" s="161"/>
      <c r="H54" s="122">
        <v>1500000</v>
      </c>
      <c r="I54" s="123">
        <v>2702171.52</v>
      </c>
      <c r="J54" s="124">
        <f t="shared" si="2"/>
        <v>-1202171.52</v>
      </c>
      <c r="K54" s="88" t="str">
        <f t="shared" si="3"/>
        <v>00011406010000000430</v>
      </c>
      <c r="L54" s="74" t="s">
        <v>708</v>
      </c>
    </row>
    <row r="55" spans="1:12" s="61" customFormat="1" ht="36" customHeight="1">
      <c r="A55" s="59" t="s">
        <v>709</v>
      </c>
      <c r="B55" s="58" t="s">
        <v>6</v>
      </c>
      <c r="C55" s="91" t="s">
        <v>100</v>
      </c>
      <c r="D55" s="162" t="s">
        <v>710</v>
      </c>
      <c r="E55" s="163"/>
      <c r="F55" s="163"/>
      <c r="G55" s="164"/>
      <c r="H55" s="125">
        <v>1500000</v>
      </c>
      <c r="I55" s="126">
        <v>2702171.52</v>
      </c>
      <c r="J55" s="127">
        <f t="shared" si="2"/>
        <v>-1202171.52</v>
      </c>
      <c r="K55" s="89" t="str">
        <f t="shared" si="3"/>
        <v>00011406013130000430</v>
      </c>
      <c r="L55" s="60" t="str">
        <f>C55&amp;D55&amp;G55</f>
        <v>00011406013130000430</v>
      </c>
    </row>
    <row r="56" spans="1:12" ht="36.75" customHeight="1">
      <c r="A56" s="70" t="s">
        <v>711</v>
      </c>
      <c r="B56" s="71" t="s">
        <v>6</v>
      </c>
      <c r="C56" s="72" t="s">
        <v>100</v>
      </c>
      <c r="D56" s="159" t="s">
        <v>712</v>
      </c>
      <c r="E56" s="160"/>
      <c r="F56" s="160"/>
      <c r="G56" s="161"/>
      <c r="H56" s="122">
        <v>2602336</v>
      </c>
      <c r="I56" s="123">
        <v>3072006</v>
      </c>
      <c r="J56" s="124">
        <f t="shared" si="2"/>
        <v>-469670</v>
      </c>
      <c r="K56" s="88" t="str">
        <f t="shared" si="3"/>
        <v>00011406020000000430</v>
      </c>
      <c r="L56" s="74" t="s">
        <v>713</v>
      </c>
    </row>
    <row r="57" spans="1:12" s="61" customFormat="1" ht="33.75">
      <c r="A57" s="59" t="s">
        <v>714</v>
      </c>
      <c r="B57" s="58" t="s">
        <v>6</v>
      </c>
      <c r="C57" s="91" t="s">
        <v>100</v>
      </c>
      <c r="D57" s="162" t="s">
        <v>715</v>
      </c>
      <c r="E57" s="163"/>
      <c r="F57" s="163"/>
      <c r="G57" s="164"/>
      <c r="H57" s="125">
        <v>2602336</v>
      </c>
      <c r="I57" s="126">
        <v>3072006</v>
      </c>
      <c r="J57" s="127">
        <f t="shared" si="2"/>
        <v>-469670</v>
      </c>
      <c r="K57" s="89" t="str">
        <f t="shared" si="3"/>
        <v>00011406025130000430</v>
      </c>
      <c r="L57" s="60" t="str">
        <f>C57&amp;D57&amp;G57</f>
        <v>00011406025130000430</v>
      </c>
    </row>
    <row r="58" spans="1:12" ht="12.75">
      <c r="A58" s="70" t="s">
        <v>716</v>
      </c>
      <c r="B58" s="71" t="s">
        <v>6</v>
      </c>
      <c r="C58" s="72" t="s">
        <v>100</v>
      </c>
      <c r="D58" s="159" t="s">
        <v>717</v>
      </c>
      <c r="E58" s="160"/>
      <c r="F58" s="160"/>
      <c r="G58" s="161"/>
      <c r="H58" s="122">
        <v>3000</v>
      </c>
      <c r="I58" s="123">
        <v>2600</v>
      </c>
      <c r="J58" s="124">
        <f t="shared" si="2"/>
        <v>400</v>
      </c>
      <c r="K58" s="88" t="str">
        <f t="shared" si="3"/>
        <v>00011500000000000000</v>
      </c>
      <c r="L58" s="74" t="s">
        <v>718</v>
      </c>
    </row>
    <row r="59" spans="1:12" ht="22.5">
      <c r="A59" s="70" t="s">
        <v>719</v>
      </c>
      <c r="B59" s="71" t="s">
        <v>6</v>
      </c>
      <c r="C59" s="72" t="s">
        <v>100</v>
      </c>
      <c r="D59" s="159" t="s">
        <v>720</v>
      </c>
      <c r="E59" s="160"/>
      <c r="F59" s="160"/>
      <c r="G59" s="161"/>
      <c r="H59" s="122">
        <v>3000</v>
      </c>
      <c r="I59" s="123">
        <v>2600</v>
      </c>
      <c r="J59" s="124">
        <f t="shared" si="2"/>
        <v>400</v>
      </c>
      <c r="K59" s="88" t="str">
        <f t="shared" si="3"/>
        <v>00011502000000000140</v>
      </c>
      <c r="L59" s="74" t="s">
        <v>721</v>
      </c>
    </row>
    <row r="60" spans="1:12" s="61" customFormat="1" ht="33.75">
      <c r="A60" s="59" t="s">
        <v>722</v>
      </c>
      <c r="B60" s="58" t="s">
        <v>6</v>
      </c>
      <c r="C60" s="91" t="s">
        <v>100</v>
      </c>
      <c r="D60" s="162" t="s">
        <v>723</v>
      </c>
      <c r="E60" s="163"/>
      <c r="F60" s="163"/>
      <c r="G60" s="164"/>
      <c r="H60" s="125">
        <v>3000</v>
      </c>
      <c r="I60" s="126">
        <v>2600</v>
      </c>
      <c r="J60" s="127">
        <f t="shared" si="2"/>
        <v>400</v>
      </c>
      <c r="K60" s="89" t="str">
        <f t="shared" si="3"/>
        <v>00011502050130000140</v>
      </c>
      <c r="L60" s="60" t="str">
        <f>C60&amp;D60&amp;G60</f>
        <v>00011502050130000140</v>
      </c>
    </row>
    <row r="61" spans="1:12" ht="12.75">
      <c r="A61" s="70" t="s">
        <v>724</v>
      </c>
      <c r="B61" s="71" t="s">
        <v>6</v>
      </c>
      <c r="C61" s="72" t="s">
        <v>100</v>
      </c>
      <c r="D61" s="159" t="s">
        <v>725</v>
      </c>
      <c r="E61" s="160"/>
      <c r="F61" s="160"/>
      <c r="G61" s="161"/>
      <c r="H61" s="122">
        <v>22960</v>
      </c>
      <c r="I61" s="123">
        <v>5760</v>
      </c>
      <c r="J61" s="124">
        <f t="shared" si="2"/>
        <v>17200</v>
      </c>
      <c r="K61" s="88" t="str">
        <f t="shared" si="3"/>
        <v>00011600000000000000</v>
      </c>
      <c r="L61" s="74" t="s">
        <v>726</v>
      </c>
    </row>
    <row r="62" spans="1:12" ht="45">
      <c r="A62" s="70" t="s">
        <v>727</v>
      </c>
      <c r="B62" s="71" t="s">
        <v>6</v>
      </c>
      <c r="C62" s="72" t="s">
        <v>100</v>
      </c>
      <c r="D62" s="159" t="s">
        <v>728</v>
      </c>
      <c r="E62" s="160"/>
      <c r="F62" s="160"/>
      <c r="G62" s="161"/>
      <c r="H62" s="122">
        <v>22960</v>
      </c>
      <c r="I62" s="123">
        <v>5760</v>
      </c>
      <c r="J62" s="124">
        <f t="shared" si="2"/>
        <v>17200</v>
      </c>
      <c r="K62" s="88" t="str">
        <f t="shared" si="3"/>
        <v>00011633000000000140</v>
      </c>
      <c r="L62" s="74" t="s">
        <v>729</v>
      </c>
    </row>
    <row r="63" spans="1:12" s="61" customFormat="1" ht="45">
      <c r="A63" s="59" t="s">
        <v>730</v>
      </c>
      <c r="B63" s="58" t="s">
        <v>6</v>
      </c>
      <c r="C63" s="91" t="s">
        <v>100</v>
      </c>
      <c r="D63" s="162" t="s">
        <v>731</v>
      </c>
      <c r="E63" s="163"/>
      <c r="F63" s="163"/>
      <c r="G63" s="164"/>
      <c r="H63" s="125">
        <v>22960</v>
      </c>
      <c r="I63" s="126">
        <v>5760</v>
      </c>
      <c r="J63" s="127">
        <f t="shared" si="2"/>
        <v>17200</v>
      </c>
      <c r="K63" s="89" t="str">
        <f t="shared" si="3"/>
        <v>00011633050130000140</v>
      </c>
      <c r="L63" s="60" t="str">
        <f>C63&amp;D63&amp;G63</f>
        <v>00011633050130000140</v>
      </c>
    </row>
    <row r="64" spans="1:12" ht="12.75">
      <c r="A64" s="70" t="s">
        <v>732</v>
      </c>
      <c r="B64" s="71" t="s">
        <v>6</v>
      </c>
      <c r="C64" s="72" t="s">
        <v>100</v>
      </c>
      <c r="D64" s="159" t="s">
        <v>733</v>
      </c>
      <c r="E64" s="160"/>
      <c r="F64" s="160"/>
      <c r="G64" s="161"/>
      <c r="H64" s="122"/>
      <c r="I64" s="123">
        <v>36742.82</v>
      </c>
      <c r="J64" s="124">
        <f t="shared" si="2"/>
        <v>-36742.82</v>
      </c>
      <c r="K64" s="88" t="str">
        <f t="shared" si="3"/>
        <v>00011700000000000000</v>
      </c>
      <c r="L64" s="74" t="s">
        <v>734</v>
      </c>
    </row>
    <row r="65" spans="1:12" ht="12.75">
      <c r="A65" s="70" t="s">
        <v>735</v>
      </c>
      <c r="B65" s="71" t="s">
        <v>6</v>
      </c>
      <c r="C65" s="72" t="s">
        <v>100</v>
      </c>
      <c r="D65" s="159" t="s">
        <v>736</v>
      </c>
      <c r="E65" s="160"/>
      <c r="F65" s="160"/>
      <c r="G65" s="161"/>
      <c r="H65" s="122"/>
      <c r="I65" s="123">
        <v>36742.82</v>
      </c>
      <c r="J65" s="124">
        <f t="shared" si="2"/>
        <v>-36742.82</v>
      </c>
      <c r="K65" s="88" t="str">
        <f t="shared" si="3"/>
        <v>00011701000000000180</v>
      </c>
      <c r="L65" s="74" t="s">
        <v>737</v>
      </c>
    </row>
    <row r="66" spans="1:12" s="61" customFormat="1" ht="22.5">
      <c r="A66" s="59" t="s">
        <v>738</v>
      </c>
      <c r="B66" s="58" t="s">
        <v>6</v>
      </c>
      <c r="C66" s="91" t="s">
        <v>100</v>
      </c>
      <c r="D66" s="162" t="s">
        <v>739</v>
      </c>
      <c r="E66" s="163"/>
      <c r="F66" s="163"/>
      <c r="G66" s="164"/>
      <c r="H66" s="125"/>
      <c r="I66" s="126">
        <v>36742.82</v>
      </c>
      <c r="J66" s="127">
        <f t="shared" si="2"/>
        <v>-36742.82</v>
      </c>
      <c r="K66" s="89" t="str">
        <f t="shared" si="3"/>
        <v>00011701050130000180</v>
      </c>
      <c r="L66" s="60" t="str">
        <f>C66&amp;D66&amp;G66</f>
        <v>00011701050130000180</v>
      </c>
    </row>
    <row r="67" spans="1:12" ht="12.75">
      <c r="A67" s="70" t="s">
        <v>740</v>
      </c>
      <c r="B67" s="71" t="s">
        <v>6</v>
      </c>
      <c r="C67" s="72" t="s">
        <v>100</v>
      </c>
      <c r="D67" s="159" t="s">
        <v>741</v>
      </c>
      <c r="E67" s="160"/>
      <c r="F67" s="160"/>
      <c r="G67" s="161"/>
      <c r="H67" s="122">
        <v>7454628.79</v>
      </c>
      <c r="I67" s="123">
        <v>3571536.79</v>
      </c>
      <c r="J67" s="124">
        <f t="shared" si="2"/>
        <v>3883092</v>
      </c>
      <c r="K67" s="88" t="str">
        <f t="shared" si="3"/>
        <v>00020000000000000000</v>
      </c>
      <c r="L67" s="74" t="s">
        <v>742</v>
      </c>
    </row>
    <row r="68" spans="1:12" ht="22.5">
      <c r="A68" s="70" t="s">
        <v>743</v>
      </c>
      <c r="B68" s="71" t="s">
        <v>6</v>
      </c>
      <c r="C68" s="72" t="s">
        <v>100</v>
      </c>
      <c r="D68" s="159" t="s">
        <v>744</v>
      </c>
      <c r="E68" s="160"/>
      <c r="F68" s="160"/>
      <c r="G68" s="161"/>
      <c r="H68" s="122">
        <v>7454630</v>
      </c>
      <c r="I68" s="123">
        <v>3571538</v>
      </c>
      <c r="J68" s="124">
        <f t="shared" si="2"/>
        <v>3883092</v>
      </c>
      <c r="K68" s="88" t="str">
        <f t="shared" si="3"/>
        <v>00020200000000000000</v>
      </c>
      <c r="L68" s="74" t="s">
        <v>745</v>
      </c>
    </row>
    <row r="69" spans="1:12" ht="22.5">
      <c r="A69" s="70" t="s">
        <v>746</v>
      </c>
      <c r="B69" s="71" t="s">
        <v>6</v>
      </c>
      <c r="C69" s="72" t="s">
        <v>100</v>
      </c>
      <c r="D69" s="159" t="s">
        <v>747</v>
      </c>
      <c r="E69" s="160"/>
      <c r="F69" s="160"/>
      <c r="G69" s="161"/>
      <c r="H69" s="122">
        <v>3536300</v>
      </c>
      <c r="I69" s="123">
        <v>2190159</v>
      </c>
      <c r="J69" s="124">
        <f t="shared" si="2"/>
        <v>1346141</v>
      </c>
      <c r="K69" s="88" t="str">
        <f t="shared" si="3"/>
        <v>00020201000000000151</v>
      </c>
      <c r="L69" s="74" t="s">
        <v>748</v>
      </c>
    </row>
    <row r="70" spans="1:12" ht="12.75">
      <c r="A70" s="70" t="s">
        <v>749</v>
      </c>
      <c r="B70" s="71" t="s">
        <v>6</v>
      </c>
      <c r="C70" s="72" t="s">
        <v>100</v>
      </c>
      <c r="D70" s="159" t="s">
        <v>750</v>
      </c>
      <c r="E70" s="160"/>
      <c r="F70" s="160"/>
      <c r="G70" s="161"/>
      <c r="H70" s="122">
        <v>3536300</v>
      </c>
      <c r="I70" s="123">
        <v>2190159</v>
      </c>
      <c r="J70" s="124">
        <f t="shared" si="2"/>
        <v>1346141</v>
      </c>
      <c r="K70" s="88" t="str">
        <f t="shared" si="3"/>
        <v>00020201001000000151</v>
      </c>
      <c r="L70" s="74" t="s">
        <v>751</v>
      </c>
    </row>
    <row r="71" spans="1:12" s="61" customFormat="1" ht="22.5">
      <c r="A71" s="59" t="s">
        <v>752</v>
      </c>
      <c r="B71" s="58" t="s">
        <v>6</v>
      </c>
      <c r="C71" s="91" t="s">
        <v>100</v>
      </c>
      <c r="D71" s="162" t="s">
        <v>753</v>
      </c>
      <c r="E71" s="163"/>
      <c r="F71" s="163"/>
      <c r="G71" s="164"/>
      <c r="H71" s="125">
        <v>3536300</v>
      </c>
      <c r="I71" s="126">
        <v>2190159</v>
      </c>
      <c r="J71" s="127">
        <f t="shared" si="2"/>
        <v>1346141</v>
      </c>
      <c r="K71" s="89" t="str">
        <f t="shared" si="3"/>
        <v>00020201001130000151</v>
      </c>
      <c r="L71" s="60" t="str">
        <f>C71&amp;D71&amp;G71</f>
        <v>00020201001130000151</v>
      </c>
    </row>
    <row r="72" spans="1:12" ht="22.5">
      <c r="A72" s="70" t="s">
        <v>754</v>
      </c>
      <c r="B72" s="71" t="s">
        <v>6</v>
      </c>
      <c r="C72" s="72" t="s">
        <v>100</v>
      </c>
      <c r="D72" s="159" t="s">
        <v>755</v>
      </c>
      <c r="E72" s="160"/>
      <c r="F72" s="160"/>
      <c r="G72" s="161"/>
      <c r="H72" s="122">
        <v>3918330</v>
      </c>
      <c r="I72" s="123">
        <v>1381379</v>
      </c>
      <c r="J72" s="124">
        <f t="shared" si="2"/>
        <v>2536951</v>
      </c>
      <c r="K72" s="88" t="str">
        <f t="shared" si="3"/>
        <v>00020202000000000151</v>
      </c>
      <c r="L72" s="74" t="s">
        <v>756</v>
      </c>
    </row>
    <row r="73" spans="1:12" ht="22.5">
      <c r="A73" s="70" t="s">
        <v>757</v>
      </c>
      <c r="B73" s="71" t="s">
        <v>6</v>
      </c>
      <c r="C73" s="72" t="s">
        <v>100</v>
      </c>
      <c r="D73" s="159" t="s">
        <v>758</v>
      </c>
      <c r="E73" s="160"/>
      <c r="F73" s="160"/>
      <c r="G73" s="161"/>
      <c r="H73" s="122">
        <v>3211330</v>
      </c>
      <c r="I73" s="123">
        <v>674379</v>
      </c>
      <c r="J73" s="124">
        <f t="shared" si="2"/>
        <v>2536951</v>
      </c>
      <c r="K73" s="88" t="str">
        <f t="shared" si="3"/>
        <v>00020202077000000151</v>
      </c>
      <c r="L73" s="74" t="s">
        <v>759</v>
      </c>
    </row>
    <row r="74" spans="1:12" s="61" customFormat="1" ht="26.25" customHeight="1">
      <c r="A74" s="59" t="s">
        <v>760</v>
      </c>
      <c r="B74" s="58" t="s">
        <v>6</v>
      </c>
      <c r="C74" s="91" t="s">
        <v>100</v>
      </c>
      <c r="D74" s="162" t="s">
        <v>761</v>
      </c>
      <c r="E74" s="163"/>
      <c r="F74" s="163"/>
      <c r="G74" s="164"/>
      <c r="H74" s="125">
        <v>3211330</v>
      </c>
      <c r="I74" s="126">
        <v>674379</v>
      </c>
      <c r="J74" s="127">
        <f t="shared" si="2"/>
        <v>2536951</v>
      </c>
      <c r="K74" s="89" t="str">
        <f t="shared" si="3"/>
        <v>00020202077130000151</v>
      </c>
      <c r="L74" s="60" t="str">
        <f>C74&amp;D74&amp;G74</f>
        <v>00020202077130000151</v>
      </c>
    </row>
    <row r="75" spans="1:12" ht="12.75">
      <c r="A75" s="70" t="s">
        <v>762</v>
      </c>
      <c r="B75" s="71" t="s">
        <v>6</v>
      </c>
      <c r="C75" s="72" t="s">
        <v>100</v>
      </c>
      <c r="D75" s="159" t="s">
        <v>763</v>
      </c>
      <c r="E75" s="160"/>
      <c r="F75" s="160"/>
      <c r="G75" s="161"/>
      <c r="H75" s="122">
        <v>707000</v>
      </c>
      <c r="I75" s="123">
        <v>707000</v>
      </c>
      <c r="J75" s="124">
        <f t="shared" si="2"/>
        <v>0</v>
      </c>
      <c r="K75" s="88" t="str">
        <f t="shared" si="3"/>
        <v>00020202999000000151</v>
      </c>
      <c r="L75" s="74" t="s">
        <v>764</v>
      </c>
    </row>
    <row r="76" spans="1:12" s="61" customFormat="1" ht="12.75">
      <c r="A76" s="59" t="s">
        <v>765</v>
      </c>
      <c r="B76" s="58" t="s">
        <v>6</v>
      </c>
      <c r="C76" s="91" t="s">
        <v>100</v>
      </c>
      <c r="D76" s="162" t="s">
        <v>766</v>
      </c>
      <c r="E76" s="163"/>
      <c r="F76" s="163"/>
      <c r="G76" s="164"/>
      <c r="H76" s="125">
        <v>707000</v>
      </c>
      <c r="I76" s="126">
        <v>707000</v>
      </c>
      <c r="J76" s="127">
        <f t="shared" si="2"/>
        <v>0</v>
      </c>
      <c r="K76" s="89" t="str">
        <f t="shared" si="3"/>
        <v>00020202999130000151</v>
      </c>
      <c r="L76" s="60" t="str">
        <f>C76&amp;D76&amp;G76</f>
        <v>00020202999130000151</v>
      </c>
    </row>
    <row r="77" spans="1:12" ht="33.75">
      <c r="A77" s="70" t="s">
        <v>767</v>
      </c>
      <c r="B77" s="71" t="s">
        <v>6</v>
      </c>
      <c r="C77" s="72" t="s">
        <v>100</v>
      </c>
      <c r="D77" s="159" t="s">
        <v>768</v>
      </c>
      <c r="E77" s="160"/>
      <c r="F77" s="160"/>
      <c r="G77" s="161"/>
      <c r="H77" s="122">
        <v>-1.21</v>
      </c>
      <c r="I77" s="123">
        <v>-1.21</v>
      </c>
      <c r="J77" s="124">
        <f t="shared" si="2"/>
        <v>0</v>
      </c>
      <c r="K77" s="88" t="str">
        <f t="shared" si="3"/>
        <v>00021900000000000000</v>
      </c>
      <c r="L77" s="74" t="s">
        <v>769</v>
      </c>
    </row>
    <row r="78" spans="1:12" s="61" customFormat="1" ht="36" customHeight="1">
      <c r="A78" s="59" t="s">
        <v>770</v>
      </c>
      <c r="B78" s="58" t="s">
        <v>6</v>
      </c>
      <c r="C78" s="91" t="s">
        <v>100</v>
      </c>
      <c r="D78" s="162" t="s">
        <v>771</v>
      </c>
      <c r="E78" s="163"/>
      <c r="F78" s="163"/>
      <c r="G78" s="164"/>
      <c r="H78" s="125">
        <v>-1.21</v>
      </c>
      <c r="I78" s="126">
        <v>-1.21</v>
      </c>
      <c r="J78" s="127">
        <f t="shared" si="2"/>
        <v>0</v>
      </c>
      <c r="K78" s="89" t="str">
        <f t="shared" si="3"/>
        <v>00021905000130000151</v>
      </c>
      <c r="L78" s="60" t="str">
        <f>C78&amp;D78&amp;G78</f>
        <v>00021905000130000151</v>
      </c>
    </row>
    <row r="79" spans="1:11" ht="3.75" customHeight="1" hidden="1" thickBot="1">
      <c r="A79" s="14"/>
      <c r="B79" s="26"/>
      <c r="C79" s="18"/>
      <c r="D79" s="27"/>
      <c r="E79" s="27"/>
      <c r="F79" s="27"/>
      <c r="G79" s="27"/>
      <c r="H79" s="33"/>
      <c r="I79" s="34"/>
      <c r="J79" s="45"/>
      <c r="K79" s="86"/>
    </row>
    <row r="80" spans="1:11" ht="12.75" hidden="1">
      <c r="A80" s="19"/>
      <c r="B80" s="20"/>
      <c r="C80" s="21"/>
      <c r="D80" s="21"/>
      <c r="E80" s="21"/>
      <c r="F80" s="21"/>
      <c r="G80" s="21"/>
      <c r="H80" s="22"/>
      <c r="I80" s="22"/>
      <c r="J80" s="21"/>
      <c r="K80" s="21"/>
    </row>
    <row r="81" spans="1:11" ht="12.75" customHeight="1">
      <c r="A81" s="189" t="s">
        <v>24</v>
      </c>
      <c r="B81" s="189"/>
      <c r="C81" s="189"/>
      <c r="D81" s="189"/>
      <c r="E81" s="189"/>
      <c r="F81" s="189"/>
      <c r="G81" s="189"/>
      <c r="H81" s="189"/>
      <c r="I81" s="189"/>
      <c r="J81" s="189"/>
      <c r="K81" s="80"/>
    </row>
    <row r="82" spans="1:11" ht="12.75">
      <c r="A82" s="7"/>
      <c r="B82" s="7"/>
      <c r="C82" s="8"/>
      <c r="D82" s="8"/>
      <c r="E82" s="8"/>
      <c r="F82" s="8"/>
      <c r="G82" s="8"/>
      <c r="H82" s="9"/>
      <c r="I82" s="9"/>
      <c r="J82" s="32" t="s">
        <v>20</v>
      </c>
      <c r="K82" s="32"/>
    </row>
    <row r="83" spans="1:11" ht="12.75" customHeight="1">
      <c r="A83" s="171" t="s">
        <v>38</v>
      </c>
      <c r="B83" s="171" t="s">
        <v>39</v>
      </c>
      <c r="C83" s="177" t="s">
        <v>43</v>
      </c>
      <c r="D83" s="178"/>
      <c r="E83" s="178"/>
      <c r="F83" s="178"/>
      <c r="G83" s="179"/>
      <c r="H83" s="171" t="s">
        <v>41</v>
      </c>
      <c r="I83" s="171" t="s">
        <v>23</v>
      </c>
      <c r="J83" s="171" t="s">
        <v>42</v>
      </c>
      <c r="K83" s="81"/>
    </row>
    <row r="84" spans="1:11" ht="12.75">
      <c r="A84" s="172"/>
      <c r="B84" s="172"/>
      <c r="C84" s="180"/>
      <c r="D84" s="181"/>
      <c r="E84" s="181"/>
      <c r="F84" s="181"/>
      <c r="G84" s="182"/>
      <c r="H84" s="172"/>
      <c r="I84" s="172"/>
      <c r="J84" s="172"/>
      <c r="K84" s="81"/>
    </row>
    <row r="85" spans="1:11" ht="12.75">
      <c r="A85" s="173"/>
      <c r="B85" s="173"/>
      <c r="C85" s="183"/>
      <c r="D85" s="184"/>
      <c r="E85" s="184"/>
      <c r="F85" s="184"/>
      <c r="G85" s="185"/>
      <c r="H85" s="173"/>
      <c r="I85" s="173"/>
      <c r="J85" s="173"/>
      <c r="K85" s="81"/>
    </row>
    <row r="86" spans="1:11" ht="13.5" thickBot="1">
      <c r="A86" s="51">
        <v>1</v>
      </c>
      <c r="B86" s="11">
        <v>2</v>
      </c>
      <c r="C86" s="186">
        <v>3</v>
      </c>
      <c r="D86" s="187"/>
      <c r="E86" s="187"/>
      <c r="F86" s="187"/>
      <c r="G86" s="188"/>
      <c r="H86" s="12" t="s">
        <v>2</v>
      </c>
      <c r="I86" s="12" t="s">
        <v>25</v>
      </c>
      <c r="J86" s="12" t="s">
        <v>26</v>
      </c>
      <c r="K86" s="85"/>
    </row>
    <row r="87" spans="1:10" ht="12.75">
      <c r="A87" s="52" t="s">
        <v>5</v>
      </c>
      <c r="B87" s="35" t="s">
        <v>7</v>
      </c>
      <c r="C87" s="174" t="s">
        <v>17</v>
      </c>
      <c r="D87" s="175"/>
      <c r="E87" s="175"/>
      <c r="F87" s="175"/>
      <c r="G87" s="176"/>
      <c r="H87" s="117">
        <v>22546663</v>
      </c>
      <c r="I87" s="117">
        <v>11238482.74</v>
      </c>
      <c r="J87" s="118">
        <v>11308180.26</v>
      </c>
    </row>
    <row r="88" spans="1:10" ht="12.75" customHeight="1">
      <c r="A88" s="54" t="s">
        <v>4</v>
      </c>
      <c r="B88" s="44"/>
      <c r="C88" s="196"/>
      <c r="D88" s="197"/>
      <c r="E88" s="197"/>
      <c r="F88" s="197"/>
      <c r="G88" s="198"/>
      <c r="H88" s="128"/>
      <c r="I88" s="129"/>
      <c r="J88" s="130"/>
    </row>
    <row r="89" spans="1:12" ht="12.75">
      <c r="A89" s="70" t="s">
        <v>122</v>
      </c>
      <c r="B89" s="71" t="s">
        <v>7</v>
      </c>
      <c r="C89" s="72" t="s">
        <v>100</v>
      </c>
      <c r="D89" s="94" t="s">
        <v>125</v>
      </c>
      <c r="E89" s="94" t="s">
        <v>124</v>
      </c>
      <c r="F89" s="94" t="s">
        <v>100</v>
      </c>
      <c r="G89" s="73" t="s">
        <v>100</v>
      </c>
      <c r="H89" s="122">
        <v>6861101.56</v>
      </c>
      <c r="I89" s="123">
        <v>4461892.1</v>
      </c>
      <c r="J89" s="124">
        <f aca="true" t="shared" si="4" ref="J89:J152">H89-I89</f>
        <v>2399209.46</v>
      </c>
      <c r="K89" s="88" t="str">
        <f aca="true" t="shared" si="5" ref="K89:K152">C89&amp;D89&amp;E89&amp;F89&amp;G89</f>
        <v>00001000000000000000</v>
      </c>
      <c r="L89" s="75" t="s">
        <v>123</v>
      </c>
    </row>
    <row r="90" spans="1:12" ht="22.5">
      <c r="A90" s="70" t="s">
        <v>126</v>
      </c>
      <c r="B90" s="71" t="s">
        <v>7</v>
      </c>
      <c r="C90" s="72" t="s">
        <v>100</v>
      </c>
      <c r="D90" s="94" t="s">
        <v>128</v>
      </c>
      <c r="E90" s="94" t="s">
        <v>124</v>
      </c>
      <c r="F90" s="94" t="s">
        <v>100</v>
      </c>
      <c r="G90" s="73" t="s">
        <v>100</v>
      </c>
      <c r="H90" s="122">
        <v>698400</v>
      </c>
      <c r="I90" s="123">
        <v>489639.98</v>
      </c>
      <c r="J90" s="124">
        <f t="shared" si="4"/>
        <v>208760.02</v>
      </c>
      <c r="K90" s="88" t="str">
        <f t="shared" si="5"/>
        <v>00001020000000000000</v>
      </c>
      <c r="L90" s="75" t="s">
        <v>127</v>
      </c>
    </row>
    <row r="91" spans="1:12" ht="36" customHeight="1">
      <c r="A91" s="70" t="s">
        <v>129</v>
      </c>
      <c r="B91" s="71" t="s">
        <v>7</v>
      </c>
      <c r="C91" s="72" t="s">
        <v>100</v>
      </c>
      <c r="D91" s="94" t="s">
        <v>128</v>
      </c>
      <c r="E91" s="94" t="s">
        <v>131</v>
      </c>
      <c r="F91" s="94" t="s">
        <v>100</v>
      </c>
      <c r="G91" s="73" t="s">
        <v>100</v>
      </c>
      <c r="H91" s="122">
        <v>698400</v>
      </c>
      <c r="I91" s="123">
        <v>489639.98</v>
      </c>
      <c r="J91" s="124">
        <f t="shared" si="4"/>
        <v>208760.02</v>
      </c>
      <c r="K91" s="88" t="str">
        <f t="shared" si="5"/>
        <v>00001022000000000000</v>
      </c>
      <c r="L91" s="75" t="s">
        <v>130</v>
      </c>
    </row>
    <row r="92" spans="1:12" ht="12.75">
      <c r="A92" s="70" t="s">
        <v>132</v>
      </c>
      <c r="B92" s="71" t="s">
        <v>7</v>
      </c>
      <c r="C92" s="72" t="s">
        <v>100</v>
      </c>
      <c r="D92" s="94" t="s">
        <v>128</v>
      </c>
      <c r="E92" s="94" t="s">
        <v>134</v>
      </c>
      <c r="F92" s="94" t="s">
        <v>100</v>
      </c>
      <c r="G92" s="73" t="s">
        <v>100</v>
      </c>
      <c r="H92" s="122">
        <v>698400</v>
      </c>
      <c r="I92" s="123">
        <v>489639.98</v>
      </c>
      <c r="J92" s="124">
        <f t="shared" si="4"/>
        <v>208760.02</v>
      </c>
      <c r="K92" s="88" t="str">
        <f t="shared" si="5"/>
        <v>00001022000100000000</v>
      </c>
      <c r="L92" s="75" t="s">
        <v>133</v>
      </c>
    </row>
    <row r="93" spans="1:12" ht="44.25" customHeight="1">
      <c r="A93" s="70" t="s">
        <v>135</v>
      </c>
      <c r="B93" s="71" t="s">
        <v>7</v>
      </c>
      <c r="C93" s="72" t="s">
        <v>100</v>
      </c>
      <c r="D93" s="94" t="s">
        <v>128</v>
      </c>
      <c r="E93" s="94" t="s">
        <v>134</v>
      </c>
      <c r="F93" s="94" t="s">
        <v>137</v>
      </c>
      <c r="G93" s="73" t="s">
        <v>100</v>
      </c>
      <c r="H93" s="122">
        <v>698400</v>
      </c>
      <c r="I93" s="123">
        <v>489639.98</v>
      </c>
      <c r="J93" s="124">
        <f t="shared" si="4"/>
        <v>208760.02</v>
      </c>
      <c r="K93" s="88" t="str">
        <f t="shared" si="5"/>
        <v>00001022000100100000</v>
      </c>
      <c r="L93" s="75" t="s">
        <v>136</v>
      </c>
    </row>
    <row r="94" spans="1:12" ht="22.5">
      <c r="A94" s="70" t="s">
        <v>138</v>
      </c>
      <c r="B94" s="71" t="s">
        <v>7</v>
      </c>
      <c r="C94" s="72" t="s">
        <v>100</v>
      </c>
      <c r="D94" s="94" t="s">
        <v>128</v>
      </c>
      <c r="E94" s="94" t="s">
        <v>134</v>
      </c>
      <c r="F94" s="94" t="s">
        <v>140</v>
      </c>
      <c r="G94" s="73" t="s">
        <v>100</v>
      </c>
      <c r="H94" s="122">
        <v>698400</v>
      </c>
      <c r="I94" s="123">
        <v>489639.98</v>
      </c>
      <c r="J94" s="124">
        <f t="shared" si="4"/>
        <v>208760.02</v>
      </c>
      <c r="K94" s="88" t="str">
        <f t="shared" si="5"/>
        <v>00001022000100120000</v>
      </c>
      <c r="L94" s="75" t="s">
        <v>139</v>
      </c>
    </row>
    <row r="95" spans="1:12" ht="22.5">
      <c r="A95" s="70" t="s">
        <v>141</v>
      </c>
      <c r="B95" s="71" t="s">
        <v>7</v>
      </c>
      <c r="C95" s="72" t="s">
        <v>100</v>
      </c>
      <c r="D95" s="94" t="s">
        <v>128</v>
      </c>
      <c r="E95" s="94" t="s">
        <v>134</v>
      </c>
      <c r="F95" s="94" t="s">
        <v>143</v>
      </c>
      <c r="G95" s="73" t="s">
        <v>100</v>
      </c>
      <c r="H95" s="122">
        <v>658300</v>
      </c>
      <c r="I95" s="123">
        <v>449539.98</v>
      </c>
      <c r="J95" s="124">
        <f t="shared" si="4"/>
        <v>208760.02</v>
      </c>
      <c r="K95" s="88" t="str">
        <f t="shared" si="5"/>
        <v>00001022000100121000</v>
      </c>
      <c r="L95" s="75" t="s">
        <v>142</v>
      </c>
    </row>
    <row r="96" spans="1:12" ht="12.75">
      <c r="A96" s="70" t="s">
        <v>144</v>
      </c>
      <c r="B96" s="71" t="s">
        <v>7</v>
      </c>
      <c r="C96" s="72" t="s">
        <v>100</v>
      </c>
      <c r="D96" s="94" t="s">
        <v>128</v>
      </c>
      <c r="E96" s="94" t="s">
        <v>134</v>
      </c>
      <c r="F96" s="94" t="s">
        <v>143</v>
      </c>
      <c r="G96" s="73" t="s">
        <v>7</v>
      </c>
      <c r="H96" s="122">
        <v>658300</v>
      </c>
      <c r="I96" s="123">
        <v>449539.98</v>
      </c>
      <c r="J96" s="124">
        <f t="shared" si="4"/>
        <v>208760.02</v>
      </c>
      <c r="K96" s="88" t="str">
        <f t="shared" si="5"/>
        <v>00001022000100121200</v>
      </c>
      <c r="L96" s="75" t="s">
        <v>145</v>
      </c>
    </row>
    <row r="97" spans="1:12" ht="12.75">
      <c r="A97" s="70" t="s">
        <v>146</v>
      </c>
      <c r="B97" s="71" t="s">
        <v>7</v>
      </c>
      <c r="C97" s="72" t="s">
        <v>100</v>
      </c>
      <c r="D97" s="94" t="s">
        <v>128</v>
      </c>
      <c r="E97" s="94" t="s">
        <v>134</v>
      </c>
      <c r="F97" s="94" t="s">
        <v>143</v>
      </c>
      <c r="G97" s="73" t="s">
        <v>147</v>
      </c>
      <c r="H97" s="122">
        <v>658300</v>
      </c>
      <c r="I97" s="123">
        <v>449539.98</v>
      </c>
      <c r="J97" s="124">
        <f t="shared" si="4"/>
        <v>208760.02</v>
      </c>
      <c r="K97" s="88" t="str">
        <f t="shared" si="5"/>
        <v>00001022000100121210</v>
      </c>
      <c r="L97" s="75" t="s">
        <v>148</v>
      </c>
    </row>
    <row r="98" spans="1:12" s="61" customFormat="1" ht="12.75">
      <c r="A98" s="59" t="s">
        <v>149</v>
      </c>
      <c r="B98" s="58" t="s">
        <v>7</v>
      </c>
      <c r="C98" s="91" t="s">
        <v>100</v>
      </c>
      <c r="D98" s="95" t="s">
        <v>128</v>
      </c>
      <c r="E98" s="95" t="s">
        <v>134</v>
      </c>
      <c r="F98" s="95" t="s">
        <v>143</v>
      </c>
      <c r="G98" s="92" t="s">
        <v>150</v>
      </c>
      <c r="H98" s="125">
        <v>509000</v>
      </c>
      <c r="I98" s="126">
        <v>346196.61</v>
      </c>
      <c r="J98" s="127">
        <f t="shared" si="4"/>
        <v>162803.39</v>
      </c>
      <c r="K98" s="88" t="str">
        <f t="shared" si="5"/>
        <v>00001022000100121211</v>
      </c>
      <c r="L98" s="60" t="str">
        <f>C98&amp;D98&amp;E98&amp;F98&amp;G98</f>
        <v>00001022000100121211</v>
      </c>
    </row>
    <row r="99" spans="1:12" s="61" customFormat="1" ht="12.75">
      <c r="A99" s="59" t="s">
        <v>151</v>
      </c>
      <c r="B99" s="58" t="s">
        <v>7</v>
      </c>
      <c r="C99" s="91" t="s">
        <v>100</v>
      </c>
      <c r="D99" s="95" t="s">
        <v>128</v>
      </c>
      <c r="E99" s="95" t="s">
        <v>134</v>
      </c>
      <c r="F99" s="95" t="s">
        <v>143</v>
      </c>
      <c r="G99" s="92" t="s">
        <v>152</v>
      </c>
      <c r="H99" s="125">
        <v>149300</v>
      </c>
      <c r="I99" s="126">
        <v>103343.37</v>
      </c>
      <c r="J99" s="127">
        <f t="shared" si="4"/>
        <v>45956.63</v>
      </c>
      <c r="K99" s="88" t="str">
        <f t="shared" si="5"/>
        <v>00001022000100121213</v>
      </c>
      <c r="L99" s="60" t="str">
        <f>C99&amp;D99&amp;E99&amp;F99&amp;G99</f>
        <v>00001022000100121213</v>
      </c>
    </row>
    <row r="100" spans="1:12" ht="24.75" customHeight="1">
      <c r="A100" s="70" t="s">
        <v>153</v>
      </c>
      <c r="B100" s="71" t="s">
        <v>7</v>
      </c>
      <c r="C100" s="72" t="s">
        <v>100</v>
      </c>
      <c r="D100" s="94" t="s">
        <v>128</v>
      </c>
      <c r="E100" s="94" t="s">
        <v>134</v>
      </c>
      <c r="F100" s="94" t="s">
        <v>155</v>
      </c>
      <c r="G100" s="73" t="s">
        <v>100</v>
      </c>
      <c r="H100" s="122">
        <v>40100</v>
      </c>
      <c r="I100" s="123">
        <v>40100</v>
      </c>
      <c r="J100" s="124">
        <f t="shared" si="4"/>
        <v>0</v>
      </c>
      <c r="K100" s="88" t="str">
        <f t="shared" si="5"/>
        <v>00001022000100122000</v>
      </c>
      <c r="L100" s="75" t="s">
        <v>154</v>
      </c>
    </row>
    <row r="101" spans="1:12" ht="12.75">
      <c r="A101" s="70" t="s">
        <v>144</v>
      </c>
      <c r="B101" s="71" t="s">
        <v>7</v>
      </c>
      <c r="C101" s="72" t="s">
        <v>100</v>
      </c>
      <c r="D101" s="94" t="s">
        <v>128</v>
      </c>
      <c r="E101" s="94" t="s">
        <v>134</v>
      </c>
      <c r="F101" s="94" t="s">
        <v>155</v>
      </c>
      <c r="G101" s="73" t="s">
        <v>7</v>
      </c>
      <c r="H101" s="122">
        <v>40100</v>
      </c>
      <c r="I101" s="123">
        <v>40100</v>
      </c>
      <c r="J101" s="124">
        <f t="shared" si="4"/>
        <v>0</v>
      </c>
      <c r="K101" s="88" t="str">
        <f t="shared" si="5"/>
        <v>00001022000100122200</v>
      </c>
      <c r="L101" s="75" t="s">
        <v>156</v>
      </c>
    </row>
    <row r="102" spans="1:12" ht="12.75">
      <c r="A102" s="70" t="s">
        <v>146</v>
      </c>
      <c r="B102" s="71" t="s">
        <v>7</v>
      </c>
      <c r="C102" s="72" t="s">
        <v>100</v>
      </c>
      <c r="D102" s="94" t="s">
        <v>128</v>
      </c>
      <c r="E102" s="94" t="s">
        <v>134</v>
      </c>
      <c r="F102" s="94" t="s">
        <v>155</v>
      </c>
      <c r="G102" s="73" t="s">
        <v>147</v>
      </c>
      <c r="H102" s="122">
        <v>40100</v>
      </c>
      <c r="I102" s="123">
        <v>40100</v>
      </c>
      <c r="J102" s="124">
        <f t="shared" si="4"/>
        <v>0</v>
      </c>
      <c r="K102" s="88" t="str">
        <f t="shared" si="5"/>
        <v>00001022000100122210</v>
      </c>
      <c r="L102" s="75" t="s">
        <v>157</v>
      </c>
    </row>
    <row r="103" spans="1:12" s="61" customFormat="1" ht="12.75">
      <c r="A103" s="59" t="s">
        <v>158</v>
      </c>
      <c r="B103" s="58" t="s">
        <v>7</v>
      </c>
      <c r="C103" s="91" t="s">
        <v>100</v>
      </c>
      <c r="D103" s="95" t="s">
        <v>128</v>
      </c>
      <c r="E103" s="95" t="s">
        <v>134</v>
      </c>
      <c r="F103" s="95" t="s">
        <v>155</v>
      </c>
      <c r="G103" s="92" t="s">
        <v>159</v>
      </c>
      <c r="H103" s="125">
        <v>40100</v>
      </c>
      <c r="I103" s="126">
        <v>40100</v>
      </c>
      <c r="J103" s="127">
        <f t="shared" si="4"/>
        <v>0</v>
      </c>
      <c r="K103" s="88" t="str">
        <f t="shared" si="5"/>
        <v>00001022000100122212</v>
      </c>
      <c r="L103" s="60" t="str">
        <f>C103&amp;D103&amp;E103&amp;F103&amp;G103</f>
        <v>00001022000100122212</v>
      </c>
    </row>
    <row r="104" spans="1:12" ht="33" customHeight="1">
      <c r="A104" s="70" t="s">
        <v>160</v>
      </c>
      <c r="B104" s="71" t="s">
        <v>7</v>
      </c>
      <c r="C104" s="72" t="s">
        <v>100</v>
      </c>
      <c r="D104" s="94" t="s">
        <v>162</v>
      </c>
      <c r="E104" s="94" t="s">
        <v>124</v>
      </c>
      <c r="F104" s="94" t="s">
        <v>100</v>
      </c>
      <c r="G104" s="73" t="s">
        <v>100</v>
      </c>
      <c r="H104" s="122">
        <v>5677701.56</v>
      </c>
      <c r="I104" s="123">
        <v>3608857.98</v>
      </c>
      <c r="J104" s="124">
        <f t="shared" si="4"/>
        <v>2068843.58</v>
      </c>
      <c r="K104" s="88" t="str">
        <f t="shared" si="5"/>
        <v>00001040000000000000</v>
      </c>
      <c r="L104" s="75" t="s">
        <v>161</v>
      </c>
    </row>
    <row r="105" spans="1:12" ht="22.5">
      <c r="A105" s="70" t="s">
        <v>163</v>
      </c>
      <c r="B105" s="71" t="s">
        <v>7</v>
      </c>
      <c r="C105" s="72" t="s">
        <v>100</v>
      </c>
      <c r="D105" s="94" t="s">
        <v>162</v>
      </c>
      <c r="E105" s="94" t="s">
        <v>165</v>
      </c>
      <c r="F105" s="94" t="s">
        <v>100</v>
      </c>
      <c r="G105" s="73" t="s">
        <v>100</v>
      </c>
      <c r="H105" s="122">
        <v>5447401.56</v>
      </c>
      <c r="I105" s="123">
        <v>3448132.98</v>
      </c>
      <c r="J105" s="124">
        <f t="shared" si="4"/>
        <v>1999268.58</v>
      </c>
      <c r="K105" s="88" t="str">
        <f t="shared" si="5"/>
        <v>00001044210000000000</v>
      </c>
      <c r="L105" s="75" t="s">
        <v>164</v>
      </c>
    </row>
    <row r="106" spans="1:12" ht="12.75">
      <c r="A106" s="70" t="s">
        <v>166</v>
      </c>
      <c r="B106" s="71" t="s">
        <v>7</v>
      </c>
      <c r="C106" s="72" t="s">
        <v>100</v>
      </c>
      <c r="D106" s="94" t="s">
        <v>162</v>
      </c>
      <c r="E106" s="94" t="s">
        <v>168</v>
      </c>
      <c r="F106" s="94" t="s">
        <v>100</v>
      </c>
      <c r="G106" s="73" t="s">
        <v>100</v>
      </c>
      <c r="H106" s="122">
        <v>5447401.56</v>
      </c>
      <c r="I106" s="123">
        <v>3448132.98</v>
      </c>
      <c r="J106" s="124">
        <f t="shared" si="4"/>
        <v>1999268.58</v>
      </c>
      <c r="K106" s="88" t="str">
        <f t="shared" si="5"/>
        <v>00001044210100000000</v>
      </c>
      <c r="L106" s="75" t="s">
        <v>167</v>
      </c>
    </row>
    <row r="107" spans="1:12" ht="47.25" customHeight="1">
      <c r="A107" s="70" t="s">
        <v>135</v>
      </c>
      <c r="B107" s="71" t="s">
        <v>7</v>
      </c>
      <c r="C107" s="72" t="s">
        <v>100</v>
      </c>
      <c r="D107" s="94" t="s">
        <v>162</v>
      </c>
      <c r="E107" s="94" t="s">
        <v>168</v>
      </c>
      <c r="F107" s="94" t="s">
        <v>137</v>
      </c>
      <c r="G107" s="73" t="s">
        <v>100</v>
      </c>
      <c r="H107" s="122">
        <v>4693178</v>
      </c>
      <c r="I107" s="123">
        <v>3054722.71</v>
      </c>
      <c r="J107" s="124">
        <f t="shared" si="4"/>
        <v>1638455.29</v>
      </c>
      <c r="K107" s="88" t="str">
        <f t="shared" si="5"/>
        <v>00001044210100100000</v>
      </c>
      <c r="L107" s="75" t="s">
        <v>169</v>
      </c>
    </row>
    <row r="108" spans="1:12" ht="22.5">
      <c r="A108" s="70" t="s">
        <v>138</v>
      </c>
      <c r="B108" s="71" t="s">
        <v>7</v>
      </c>
      <c r="C108" s="72" t="s">
        <v>100</v>
      </c>
      <c r="D108" s="94" t="s">
        <v>162</v>
      </c>
      <c r="E108" s="94" t="s">
        <v>168</v>
      </c>
      <c r="F108" s="94" t="s">
        <v>140</v>
      </c>
      <c r="G108" s="73" t="s">
        <v>100</v>
      </c>
      <c r="H108" s="122">
        <v>4693178</v>
      </c>
      <c r="I108" s="123">
        <v>3054722.71</v>
      </c>
      <c r="J108" s="124">
        <f t="shared" si="4"/>
        <v>1638455.29</v>
      </c>
      <c r="K108" s="88" t="str">
        <f t="shared" si="5"/>
        <v>00001044210100120000</v>
      </c>
      <c r="L108" s="75" t="s">
        <v>170</v>
      </c>
    </row>
    <row r="109" spans="1:12" ht="22.5">
      <c r="A109" s="70" t="s">
        <v>141</v>
      </c>
      <c r="B109" s="71" t="s">
        <v>7</v>
      </c>
      <c r="C109" s="72" t="s">
        <v>100</v>
      </c>
      <c r="D109" s="94" t="s">
        <v>162</v>
      </c>
      <c r="E109" s="94" t="s">
        <v>168</v>
      </c>
      <c r="F109" s="94" t="s">
        <v>143</v>
      </c>
      <c r="G109" s="73" t="s">
        <v>100</v>
      </c>
      <c r="H109" s="122">
        <v>4472200</v>
      </c>
      <c r="I109" s="123">
        <v>2853172.71</v>
      </c>
      <c r="J109" s="124">
        <f t="shared" si="4"/>
        <v>1619027.29</v>
      </c>
      <c r="K109" s="88" t="str">
        <f t="shared" si="5"/>
        <v>00001044210100121000</v>
      </c>
      <c r="L109" s="75" t="s">
        <v>171</v>
      </c>
    </row>
    <row r="110" spans="1:12" ht="12.75">
      <c r="A110" s="70" t="s">
        <v>144</v>
      </c>
      <c r="B110" s="71" t="s">
        <v>7</v>
      </c>
      <c r="C110" s="72" t="s">
        <v>100</v>
      </c>
      <c r="D110" s="94" t="s">
        <v>162</v>
      </c>
      <c r="E110" s="94" t="s">
        <v>168</v>
      </c>
      <c r="F110" s="94" t="s">
        <v>143</v>
      </c>
      <c r="G110" s="73" t="s">
        <v>7</v>
      </c>
      <c r="H110" s="122">
        <v>4472200</v>
      </c>
      <c r="I110" s="123">
        <v>2853172.71</v>
      </c>
      <c r="J110" s="124">
        <f t="shared" si="4"/>
        <v>1619027.29</v>
      </c>
      <c r="K110" s="88" t="str">
        <f t="shared" si="5"/>
        <v>00001044210100121200</v>
      </c>
      <c r="L110" s="75" t="s">
        <v>172</v>
      </c>
    </row>
    <row r="111" spans="1:12" ht="12.75">
      <c r="A111" s="70" t="s">
        <v>146</v>
      </c>
      <c r="B111" s="71" t="s">
        <v>7</v>
      </c>
      <c r="C111" s="72" t="s">
        <v>100</v>
      </c>
      <c r="D111" s="94" t="s">
        <v>162</v>
      </c>
      <c r="E111" s="94" t="s">
        <v>168</v>
      </c>
      <c r="F111" s="94" t="s">
        <v>143</v>
      </c>
      <c r="G111" s="73" t="s">
        <v>147</v>
      </c>
      <c r="H111" s="122">
        <v>4472200</v>
      </c>
      <c r="I111" s="123">
        <v>2853172.71</v>
      </c>
      <c r="J111" s="124">
        <f t="shared" si="4"/>
        <v>1619027.29</v>
      </c>
      <c r="K111" s="88" t="str">
        <f t="shared" si="5"/>
        <v>00001044210100121210</v>
      </c>
      <c r="L111" s="75" t="s">
        <v>173</v>
      </c>
    </row>
    <row r="112" spans="1:12" s="61" customFormat="1" ht="12.75">
      <c r="A112" s="59" t="s">
        <v>149</v>
      </c>
      <c r="B112" s="58" t="s">
        <v>7</v>
      </c>
      <c r="C112" s="91" t="s">
        <v>100</v>
      </c>
      <c r="D112" s="95" t="s">
        <v>162</v>
      </c>
      <c r="E112" s="95" t="s">
        <v>168</v>
      </c>
      <c r="F112" s="95" t="s">
        <v>143</v>
      </c>
      <c r="G112" s="92" t="s">
        <v>150</v>
      </c>
      <c r="H112" s="125">
        <v>3472200</v>
      </c>
      <c r="I112" s="126">
        <v>2210214.77</v>
      </c>
      <c r="J112" s="127">
        <f t="shared" si="4"/>
        <v>1261985.23</v>
      </c>
      <c r="K112" s="88" t="str">
        <f t="shared" si="5"/>
        <v>00001044210100121211</v>
      </c>
      <c r="L112" s="60" t="str">
        <f>C112&amp;D112&amp;E112&amp;F112&amp;G112</f>
        <v>00001044210100121211</v>
      </c>
    </row>
    <row r="113" spans="1:12" s="61" customFormat="1" ht="12.75">
      <c r="A113" s="59" t="s">
        <v>151</v>
      </c>
      <c r="B113" s="58" t="s">
        <v>7</v>
      </c>
      <c r="C113" s="91" t="s">
        <v>100</v>
      </c>
      <c r="D113" s="95" t="s">
        <v>162</v>
      </c>
      <c r="E113" s="95" t="s">
        <v>168</v>
      </c>
      <c r="F113" s="95" t="s">
        <v>143</v>
      </c>
      <c r="G113" s="92" t="s">
        <v>152</v>
      </c>
      <c r="H113" s="125">
        <v>1000000</v>
      </c>
      <c r="I113" s="126">
        <v>642957.94</v>
      </c>
      <c r="J113" s="127">
        <f t="shared" si="4"/>
        <v>357042.06</v>
      </c>
      <c r="K113" s="88" t="str">
        <f t="shared" si="5"/>
        <v>00001044210100121213</v>
      </c>
      <c r="L113" s="60" t="str">
        <f>C113&amp;D113&amp;E113&amp;F113&amp;G113</f>
        <v>00001044210100121213</v>
      </c>
    </row>
    <row r="114" spans="1:12" ht="27.75" customHeight="1">
      <c r="A114" s="70" t="s">
        <v>153</v>
      </c>
      <c r="B114" s="71" t="s">
        <v>7</v>
      </c>
      <c r="C114" s="72" t="s">
        <v>100</v>
      </c>
      <c r="D114" s="94" t="s">
        <v>162</v>
      </c>
      <c r="E114" s="94" t="s">
        <v>168</v>
      </c>
      <c r="F114" s="94" t="s">
        <v>155</v>
      </c>
      <c r="G114" s="73" t="s">
        <v>100</v>
      </c>
      <c r="H114" s="122">
        <v>220978</v>
      </c>
      <c r="I114" s="123">
        <v>201550</v>
      </c>
      <c r="J114" s="124">
        <f t="shared" si="4"/>
        <v>19428</v>
      </c>
      <c r="K114" s="88" t="str">
        <f t="shared" si="5"/>
        <v>00001044210100122000</v>
      </c>
      <c r="L114" s="75" t="s">
        <v>174</v>
      </c>
    </row>
    <row r="115" spans="1:12" ht="12.75">
      <c r="A115" s="70" t="s">
        <v>144</v>
      </c>
      <c r="B115" s="71" t="s">
        <v>7</v>
      </c>
      <c r="C115" s="72" t="s">
        <v>100</v>
      </c>
      <c r="D115" s="94" t="s">
        <v>162</v>
      </c>
      <c r="E115" s="94" t="s">
        <v>168</v>
      </c>
      <c r="F115" s="94" t="s">
        <v>155</v>
      </c>
      <c r="G115" s="73" t="s">
        <v>7</v>
      </c>
      <c r="H115" s="122">
        <v>220978</v>
      </c>
      <c r="I115" s="123">
        <v>201550</v>
      </c>
      <c r="J115" s="124">
        <f t="shared" si="4"/>
        <v>19428</v>
      </c>
      <c r="K115" s="88" t="str">
        <f t="shared" si="5"/>
        <v>00001044210100122200</v>
      </c>
      <c r="L115" s="75" t="s">
        <v>175</v>
      </c>
    </row>
    <row r="116" spans="1:12" ht="12.75">
      <c r="A116" s="70" t="s">
        <v>146</v>
      </c>
      <c r="B116" s="71" t="s">
        <v>7</v>
      </c>
      <c r="C116" s="72" t="s">
        <v>100</v>
      </c>
      <c r="D116" s="94" t="s">
        <v>162</v>
      </c>
      <c r="E116" s="94" t="s">
        <v>168</v>
      </c>
      <c r="F116" s="94" t="s">
        <v>155</v>
      </c>
      <c r="G116" s="73" t="s">
        <v>147</v>
      </c>
      <c r="H116" s="122">
        <v>220978</v>
      </c>
      <c r="I116" s="123">
        <v>201550</v>
      </c>
      <c r="J116" s="124">
        <f t="shared" si="4"/>
        <v>19428</v>
      </c>
      <c r="K116" s="88" t="str">
        <f t="shared" si="5"/>
        <v>00001044210100122210</v>
      </c>
      <c r="L116" s="75" t="s">
        <v>176</v>
      </c>
    </row>
    <row r="117" spans="1:12" s="61" customFormat="1" ht="12.75">
      <c r="A117" s="59" t="s">
        <v>158</v>
      </c>
      <c r="B117" s="58" t="s">
        <v>7</v>
      </c>
      <c r="C117" s="91" t="s">
        <v>100</v>
      </c>
      <c r="D117" s="95" t="s">
        <v>162</v>
      </c>
      <c r="E117" s="95" t="s">
        <v>168</v>
      </c>
      <c r="F117" s="95" t="s">
        <v>155</v>
      </c>
      <c r="G117" s="92" t="s">
        <v>159</v>
      </c>
      <c r="H117" s="125">
        <v>220978</v>
      </c>
      <c r="I117" s="126">
        <v>201550</v>
      </c>
      <c r="J117" s="127">
        <f t="shared" si="4"/>
        <v>19428</v>
      </c>
      <c r="K117" s="88" t="str">
        <f t="shared" si="5"/>
        <v>00001044210100122212</v>
      </c>
      <c r="L117" s="60" t="str">
        <f>C117&amp;D117&amp;E117&amp;F117&amp;G117</f>
        <v>00001044210100122212</v>
      </c>
    </row>
    <row r="118" spans="1:12" ht="22.5">
      <c r="A118" s="70" t="s">
        <v>177</v>
      </c>
      <c r="B118" s="71" t="s">
        <v>7</v>
      </c>
      <c r="C118" s="72" t="s">
        <v>100</v>
      </c>
      <c r="D118" s="94" t="s">
        <v>162</v>
      </c>
      <c r="E118" s="94" t="s">
        <v>168</v>
      </c>
      <c r="F118" s="94" t="s">
        <v>7</v>
      </c>
      <c r="G118" s="73" t="s">
        <v>100</v>
      </c>
      <c r="H118" s="122">
        <v>749551.56</v>
      </c>
      <c r="I118" s="123">
        <v>391073.87</v>
      </c>
      <c r="J118" s="124">
        <f t="shared" si="4"/>
        <v>358477.69</v>
      </c>
      <c r="K118" s="88" t="str">
        <f t="shared" si="5"/>
        <v>00001044210100200000</v>
      </c>
      <c r="L118" s="75" t="s">
        <v>178</v>
      </c>
    </row>
    <row r="119" spans="1:12" ht="22.5">
      <c r="A119" s="70" t="s">
        <v>179</v>
      </c>
      <c r="B119" s="71" t="s">
        <v>7</v>
      </c>
      <c r="C119" s="72" t="s">
        <v>100</v>
      </c>
      <c r="D119" s="94" t="s">
        <v>162</v>
      </c>
      <c r="E119" s="94" t="s">
        <v>168</v>
      </c>
      <c r="F119" s="94" t="s">
        <v>181</v>
      </c>
      <c r="G119" s="73" t="s">
        <v>100</v>
      </c>
      <c r="H119" s="122">
        <v>749551.56</v>
      </c>
      <c r="I119" s="123">
        <v>391073.87</v>
      </c>
      <c r="J119" s="124">
        <f t="shared" si="4"/>
        <v>358477.69</v>
      </c>
      <c r="K119" s="88" t="str">
        <f t="shared" si="5"/>
        <v>00001044210100240000</v>
      </c>
      <c r="L119" s="75" t="s">
        <v>180</v>
      </c>
    </row>
    <row r="120" spans="1:12" ht="22.5">
      <c r="A120" s="70" t="s">
        <v>182</v>
      </c>
      <c r="B120" s="71" t="s">
        <v>7</v>
      </c>
      <c r="C120" s="72" t="s">
        <v>100</v>
      </c>
      <c r="D120" s="94" t="s">
        <v>162</v>
      </c>
      <c r="E120" s="94" t="s">
        <v>168</v>
      </c>
      <c r="F120" s="94" t="s">
        <v>184</v>
      </c>
      <c r="G120" s="73" t="s">
        <v>100</v>
      </c>
      <c r="H120" s="122">
        <v>242800</v>
      </c>
      <c r="I120" s="123">
        <v>113685.23</v>
      </c>
      <c r="J120" s="124">
        <f t="shared" si="4"/>
        <v>129114.77</v>
      </c>
      <c r="K120" s="88" t="str">
        <f t="shared" si="5"/>
        <v>00001044210100242000</v>
      </c>
      <c r="L120" s="75" t="s">
        <v>183</v>
      </c>
    </row>
    <row r="121" spans="1:12" ht="12.75">
      <c r="A121" s="70" t="s">
        <v>144</v>
      </c>
      <c r="B121" s="71" t="s">
        <v>7</v>
      </c>
      <c r="C121" s="72" t="s">
        <v>100</v>
      </c>
      <c r="D121" s="94" t="s">
        <v>162</v>
      </c>
      <c r="E121" s="94" t="s">
        <v>168</v>
      </c>
      <c r="F121" s="94" t="s">
        <v>184</v>
      </c>
      <c r="G121" s="73" t="s">
        <v>7</v>
      </c>
      <c r="H121" s="122">
        <v>242800</v>
      </c>
      <c r="I121" s="123">
        <v>113685.23</v>
      </c>
      <c r="J121" s="124">
        <f t="shared" si="4"/>
        <v>129114.77</v>
      </c>
      <c r="K121" s="88" t="str">
        <f t="shared" si="5"/>
        <v>00001044210100242200</v>
      </c>
      <c r="L121" s="75" t="s">
        <v>185</v>
      </c>
    </row>
    <row r="122" spans="1:12" ht="12.75">
      <c r="A122" s="70" t="s">
        <v>186</v>
      </c>
      <c r="B122" s="71" t="s">
        <v>7</v>
      </c>
      <c r="C122" s="72" t="s">
        <v>100</v>
      </c>
      <c r="D122" s="94" t="s">
        <v>162</v>
      </c>
      <c r="E122" s="94" t="s">
        <v>168</v>
      </c>
      <c r="F122" s="94" t="s">
        <v>184</v>
      </c>
      <c r="G122" s="73" t="s">
        <v>187</v>
      </c>
      <c r="H122" s="122">
        <v>242800</v>
      </c>
      <c r="I122" s="123">
        <v>113685.23</v>
      </c>
      <c r="J122" s="124">
        <f t="shared" si="4"/>
        <v>129114.77</v>
      </c>
      <c r="K122" s="88" t="str">
        <f t="shared" si="5"/>
        <v>00001044210100242220</v>
      </c>
      <c r="L122" s="75" t="s">
        <v>188</v>
      </c>
    </row>
    <row r="123" spans="1:12" s="61" customFormat="1" ht="12.75">
      <c r="A123" s="59" t="s">
        <v>189</v>
      </c>
      <c r="B123" s="58" t="s">
        <v>7</v>
      </c>
      <c r="C123" s="91" t="s">
        <v>100</v>
      </c>
      <c r="D123" s="95" t="s">
        <v>162</v>
      </c>
      <c r="E123" s="95" t="s">
        <v>168</v>
      </c>
      <c r="F123" s="95" t="s">
        <v>184</v>
      </c>
      <c r="G123" s="92" t="s">
        <v>190</v>
      </c>
      <c r="H123" s="125">
        <v>112000</v>
      </c>
      <c r="I123" s="126">
        <v>64885.23</v>
      </c>
      <c r="J123" s="127">
        <f t="shared" si="4"/>
        <v>47114.77</v>
      </c>
      <c r="K123" s="88" t="str">
        <f t="shared" si="5"/>
        <v>00001044210100242221</v>
      </c>
      <c r="L123" s="60" t="str">
        <f>C123&amp;D123&amp;E123&amp;F123&amp;G123</f>
        <v>00001044210100242221</v>
      </c>
    </row>
    <row r="124" spans="1:12" s="61" customFormat="1" ht="12.75">
      <c r="A124" s="59" t="s">
        <v>191</v>
      </c>
      <c r="B124" s="58" t="s">
        <v>7</v>
      </c>
      <c r="C124" s="91" t="s">
        <v>100</v>
      </c>
      <c r="D124" s="95" t="s">
        <v>162</v>
      </c>
      <c r="E124" s="95" t="s">
        <v>168</v>
      </c>
      <c r="F124" s="95" t="s">
        <v>184</v>
      </c>
      <c r="G124" s="92" t="s">
        <v>192</v>
      </c>
      <c r="H124" s="125">
        <v>30000</v>
      </c>
      <c r="I124" s="126">
        <v>15600</v>
      </c>
      <c r="J124" s="127">
        <f t="shared" si="4"/>
        <v>14400</v>
      </c>
      <c r="K124" s="88" t="str">
        <f t="shared" si="5"/>
        <v>00001044210100242225</v>
      </c>
      <c r="L124" s="60" t="str">
        <f>C124&amp;D124&amp;E124&amp;F124&amp;G124</f>
        <v>00001044210100242225</v>
      </c>
    </row>
    <row r="125" spans="1:12" s="61" customFormat="1" ht="12.75">
      <c r="A125" s="59" t="s">
        <v>193</v>
      </c>
      <c r="B125" s="58" t="s">
        <v>7</v>
      </c>
      <c r="C125" s="91" t="s">
        <v>100</v>
      </c>
      <c r="D125" s="95" t="s">
        <v>162</v>
      </c>
      <c r="E125" s="95" t="s">
        <v>168</v>
      </c>
      <c r="F125" s="95" t="s">
        <v>184</v>
      </c>
      <c r="G125" s="92" t="s">
        <v>194</v>
      </c>
      <c r="H125" s="125">
        <v>100800</v>
      </c>
      <c r="I125" s="126">
        <v>33200</v>
      </c>
      <c r="J125" s="127">
        <f t="shared" si="4"/>
        <v>67600</v>
      </c>
      <c r="K125" s="88" t="str">
        <f t="shared" si="5"/>
        <v>00001044210100242226</v>
      </c>
      <c r="L125" s="60" t="str">
        <f>C125&amp;D125&amp;E125&amp;F125&amp;G125</f>
        <v>00001044210100242226</v>
      </c>
    </row>
    <row r="126" spans="1:12" ht="22.5">
      <c r="A126" s="70" t="s">
        <v>195</v>
      </c>
      <c r="B126" s="71" t="s">
        <v>7</v>
      </c>
      <c r="C126" s="72" t="s">
        <v>100</v>
      </c>
      <c r="D126" s="94" t="s">
        <v>162</v>
      </c>
      <c r="E126" s="94" t="s">
        <v>168</v>
      </c>
      <c r="F126" s="94" t="s">
        <v>197</v>
      </c>
      <c r="G126" s="73" t="s">
        <v>100</v>
      </c>
      <c r="H126" s="122">
        <v>506751.56</v>
      </c>
      <c r="I126" s="123">
        <v>277388.64</v>
      </c>
      <c r="J126" s="124">
        <f t="shared" si="4"/>
        <v>229362.92</v>
      </c>
      <c r="K126" s="88" t="str">
        <f t="shared" si="5"/>
        <v>00001044210100244000</v>
      </c>
      <c r="L126" s="75" t="s">
        <v>196</v>
      </c>
    </row>
    <row r="127" spans="1:12" ht="12.75">
      <c r="A127" s="70" t="s">
        <v>144</v>
      </c>
      <c r="B127" s="71" t="s">
        <v>7</v>
      </c>
      <c r="C127" s="72" t="s">
        <v>100</v>
      </c>
      <c r="D127" s="94" t="s">
        <v>162</v>
      </c>
      <c r="E127" s="94" t="s">
        <v>168</v>
      </c>
      <c r="F127" s="94" t="s">
        <v>197</v>
      </c>
      <c r="G127" s="73" t="s">
        <v>7</v>
      </c>
      <c r="H127" s="122">
        <v>371051.56</v>
      </c>
      <c r="I127" s="123">
        <v>181151.12</v>
      </c>
      <c r="J127" s="124">
        <f t="shared" si="4"/>
        <v>189900.44</v>
      </c>
      <c r="K127" s="88" t="str">
        <f t="shared" si="5"/>
        <v>00001044210100244200</v>
      </c>
      <c r="L127" s="75" t="s">
        <v>198</v>
      </c>
    </row>
    <row r="128" spans="1:12" ht="12.75">
      <c r="A128" s="70" t="s">
        <v>186</v>
      </c>
      <c r="B128" s="71" t="s">
        <v>7</v>
      </c>
      <c r="C128" s="72" t="s">
        <v>100</v>
      </c>
      <c r="D128" s="94" t="s">
        <v>162</v>
      </c>
      <c r="E128" s="94" t="s">
        <v>168</v>
      </c>
      <c r="F128" s="94" t="s">
        <v>197</v>
      </c>
      <c r="G128" s="73" t="s">
        <v>187</v>
      </c>
      <c r="H128" s="122">
        <v>371051.56</v>
      </c>
      <c r="I128" s="123">
        <v>181151.12</v>
      </c>
      <c r="J128" s="124">
        <f t="shared" si="4"/>
        <v>189900.44</v>
      </c>
      <c r="K128" s="88" t="str">
        <f t="shared" si="5"/>
        <v>00001044210100244220</v>
      </c>
      <c r="L128" s="75" t="s">
        <v>199</v>
      </c>
    </row>
    <row r="129" spans="1:12" s="61" customFormat="1" ht="12.75">
      <c r="A129" s="59" t="s">
        <v>189</v>
      </c>
      <c r="B129" s="58" t="s">
        <v>7</v>
      </c>
      <c r="C129" s="91" t="s">
        <v>100</v>
      </c>
      <c r="D129" s="95" t="s">
        <v>162</v>
      </c>
      <c r="E129" s="95" t="s">
        <v>168</v>
      </c>
      <c r="F129" s="95" t="s">
        <v>197</v>
      </c>
      <c r="G129" s="92" t="s">
        <v>190</v>
      </c>
      <c r="H129" s="125">
        <v>6000</v>
      </c>
      <c r="I129" s="126">
        <v>5985</v>
      </c>
      <c r="J129" s="127">
        <f t="shared" si="4"/>
        <v>15</v>
      </c>
      <c r="K129" s="88" t="str">
        <f t="shared" si="5"/>
        <v>00001044210100244221</v>
      </c>
      <c r="L129" s="60" t="str">
        <f>C129&amp;D129&amp;E129&amp;F129&amp;G129</f>
        <v>00001044210100244221</v>
      </c>
    </row>
    <row r="130" spans="1:12" s="61" customFormat="1" ht="12.75">
      <c r="A130" s="59" t="s">
        <v>200</v>
      </c>
      <c r="B130" s="58" t="s">
        <v>7</v>
      </c>
      <c r="C130" s="91" t="s">
        <v>100</v>
      </c>
      <c r="D130" s="95" t="s">
        <v>162</v>
      </c>
      <c r="E130" s="95" t="s">
        <v>168</v>
      </c>
      <c r="F130" s="95" t="s">
        <v>197</v>
      </c>
      <c r="G130" s="92" t="s">
        <v>201</v>
      </c>
      <c r="H130" s="125">
        <v>253748.56</v>
      </c>
      <c r="I130" s="126">
        <v>142711.69</v>
      </c>
      <c r="J130" s="127">
        <f t="shared" si="4"/>
        <v>111036.87</v>
      </c>
      <c r="K130" s="88" t="str">
        <f t="shared" si="5"/>
        <v>00001044210100244223</v>
      </c>
      <c r="L130" s="60" t="str">
        <f>C130&amp;D130&amp;E130&amp;F130&amp;G130</f>
        <v>00001044210100244223</v>
      </c>
    </row>
    <row r="131" spans="1:12" s="61" customFormat="1" ht="12.75">
      <c r="A131" s="59" t="s">
        <v>191</v>
      </c>
      <c r="B131" s="58" t="s">
        <v>7</v>
      </c>
      <c r="C131" s="91" t="s">
        <v>100</v>
      </c>
      <c r="D131" s="95" t="s">
        <v>162</v>
      </c>
      <c r="E131" s="95" t="s">
        <v>168</v>
      </c>
      <c r="F131" s="95" t="s">
        <v>197</v>
      </c>
      <c r="G131" s="92" t="s">
        <v>192</v>
      </c>
      <c r="H131" s="125">
        <v>22600</v>
      </c>
      <c r="I131" s="126">
        <v>13183.5</v>
      </c>
      <c r="J131" s="127">
        <f t="shared" si="4"/>
        <v>9416.5</v>
      </c>
      <c r="K131" s="88" t="str">
        <f t="shared" si="5"/>
        <v>00001044210100244225</v>
      </c>
      <c r="L131" s="60" t="str">
        <f>C131&amp;D131&amp;E131&amp;F131&amp;G131</f>
        <v>00001044210100244225</v>
      </c>
    </row>
    <row r="132" spans="1:12" s="61" customFormat="1" ht="12.75">
      <c r="A132" s="59" t="s">
        <v>193</v>
      </c>
      <c r="B132" s="58" t="s">
        <v>7</v>
      </c>
      <c r="C132" s="91" t="s">
        <v>100</v>
      </c>
      <c r="D132" s="95" t="s">
        <v>162</v>
      </c>
      <c r="E132" s="95" t="s">
        <v>168</v>
      </c>
      <c r="F132" s="95" t="s">
        <v>197</v>
      </c>
      <c r="G132" s="92" t="s">
        <v>194</v>
      </c>
      <c r="H132" s="125">
        <v>88703</v>
      </c>
      <c r="I132" s="126">
        <v>19270.93</v>
      </c>
      <c r="J132" s="127">
        <f t="shared" si="4"/>
        <v>69432.07</v>
      </c>
      <c r="K132" s="88" t="str">
        <f t="shared" si="5"/>
        <v>00001044210100244226</v>
      </c>
      <c r="L132" s="60" t="str">
        <f>C132&amp;D132&amp;E132&amp;F132&amp;G132</f>
        <v>00001044210100244226</v>
      </c>
    </row>
    <row r="133" spans="1:12" ht="12.75">
      <c r="A133" s="70" t="s">
        <v>202</v>
      </c>
      <c r="B133" s="71" t="s">
        <v>7</v>
      </c>
      <c r="C133" s="72" t="s">
        <v>100</v>
      </c>
      <c r="D133" s="94" t="s">
        <v>162</v>
      </c>
      <c r="E133" s="94" t="s">
        <v>168</v>
      </c>
      <c r="F133" s="94" t="s">
        <v>197</v>
      </c>
      <c r="G133" s="73" t="s">
        <v>203</v>
      </c>
      <c r="H133" s="122">
        <v>135700</v>
      </c>
      <c r="I133" s="123">
        <v>96237.52</v>
      </c>
      <c r="J133" s="124">
        <f t="shared" si="4"/>
        <v>39462.48</v>
      </c>
      <c r="K133" s="88" t="str">
        <f t="shared" si="5"/>
        <v>00001044210100244300</v>
      </c>
      <c r="L133" s="75" t="s">
        <v>204</v>
      </c>
    </row>
    <row r="134" spans="1:12" s="61" customFormat="1" ht="12.75">
      <c r="A134" s="59" t="s">
        <v>205</v>
      </c>
      <c r="B134" s="58" t="s">
        <v>7</v>
      </c>
      <c r="C134" s="91" t="s">
        <v>100</v>
      </c>
      <c r="D134" s="95" t="s">
        <v>162</v>
      </c>
      <c r="E134" s="95" t="s">
        <v>168</v>
      </c>
      <c r="F134" s="95" t="s">
        <v>197</v>
      </c>
      <c r="G134" s="92" t="s">
        <v>206</v>
      </c>
      <c r="H134" s="125">
        <v>135700</v>
      </c>
      <c r="I134" s="126">
        <v>96237.52</v>
      </c>
      <c r="J134" s="127">
        <f t="shared" si="4"/>
        <v>39462.48</v>
      </c>
      <c r="K134" s="88" t="str">
        <f t="shared" si="5"/>
        <v>00001044210100244340</v>
      </c>
      <c r="L134" s="60" t="str">
        <f>C134&amp;D134&amp;E134&amp;F134&amp;G134</f>
        <v>00001044210100244340</v>
      </c>
    </row>
    <row r="135" spans="1:12" ht="12.75">
      <c r="A135" s="70" t="s">
        <v>207</v>
      </c>
      <c r="B135" s="71" t="s">
        <v>7</v>
      </c>
      <c r="C135" s="72" t="s">
        <v>100</v>
      </c>
      <c r="D135" s="94" t="s">
        <v>162</v>
      </c>
      <c r="E135" s="94" t="s">
        <v>168</v>
      </c>
      <c r="F135" s="94" t="s">
        <v>209</v>
      </c>
      <c r="G135" s="73" t="s">
        <v>100</v>
      </c>
      <c r="H135" s="122">
        <v>4672</v>
      </c>
      <c r="I135" s="123">
        <v>2336.4</v>
      </c>
      <c r="J135" s="124">
        <f t="shared" si="4"/>
        <v>2335.6</v>
      </c>
      <c r="K135" s="88" t="str">
        <f t="shared" si="5"/>
        <v>00001044210100800000</v>
      </c>
      <c r="L135" s="75" t="s">
        <v>208</v>
      </c>
    </row>
    <row r="136" spans="1:12" ht="12.75">
      <c r="A136" s="70" t="s">
        <v>210</v>
      </c>
      <c r="B136" s="71" t="s">
        <v>7</v>
      </c>
      <c r="C136" s="72" t="s">
        <v>100</v>
      </c>
      <c r="D136" s="94" t="s">
        <v>162</v>
      </c>
      <c r="E136" s="94" t="s">
        <v>168</v>
      </c>
      <c r="F136" s="94" t="s">
        <v>212</v>
      </c>
      <c r="G136" s="73" t="s">
        <v>100</v>
      </c>
      <c r="H136" s="122">
        <v>4672</v>
      </c>
      <c r="I136" s="123">
        <v>2336.4</v>
      </c>
      <c r="J136" s="124">
        <f t="shared" si="4"/>
        <v>2335.6</v>
      </c>
      <c r="K136" s="88" t="str">
        <f t="shared" si="5"/>
        <v>00001044210100850000</v>
      </c>
      <c r="L136" s="75" t="s">
        <v>211</v>
      </c>
    </row>
    <row r="137" spans="1:12" ht="12.75">
      <c r="A137" s="70" t="s">
        <v>213</v>
      </c>
      <c r="B137" s="71" t="s">
        <v>7</v>
      </c>
      <c r="C137" s="72" t="s">
        <v>100</v>
      </c>
      <c r="D137" s="94" t="s">
        <v>162</v>
      </c>
      <c r="E137" s="94" t="s">
        <v>168</v>
      </c>
      <c r="F137" s="94" t="s">
        <v>215</v>
      </c>
      <c r="G137" s="73" t="s">
        <v>100</v>
      </c>
      <c r="H137" s="122">
        <v>4672</v>
      </c>
      <c r="I137" s="123">
        <v>2336.4</v>
      </c>
      <c r="J137" s="124">
        <f t="shared" si="4"/>
        <v>2335.6</v>
      </c>
      <c r="K137" s="88" t="str">
        <f t="shared" si="5"/>
        <v>00001044210100852000</v>
      </c>
      <c r="L137" s="75" t="s">
        <v>214</v>
      </c>
    </row>
    <row r="138" spans="1:12" ht="12.75">
      <c r="A138" s="70" t="s">
        <v>144</v>
      </c>
      <c r="B138" s="71" t="s">
        <v>7</v>
      </c>
      <c r="C138" s="72" t="s">
        <v>100</v>
      </c>
      <c r="D138" s="94" t="s">
        <v>162</v>
      </c>
      <c r="E138" s="94" t="s">
        <v>168</v>
      </c>
      <c r="F138" s="94" t="s">
        <v>215</v>
      </c>
      <c r="G138" s="73" t="s">
        <v>7</v>
      </c>
      <c r="H138" s="122">
        <v>4672</v>
      </c>
      <c r="I138" s="123">
        <v>2336.4</v>
      </c>
      <c r="J138" s="124">
        <f t="shared" si="4"/>
        <v>2335.6</v>
      </c>
      <c r="K138" s="88" t="str">
        <f t="shared" si="5"/>
        <v>00001044210100852200</v>
      </c>
      <c r="L138" s="75" t="s">
        <v>216</v>
      </c>
    </row>
    <row r="139" spans="1:12" s="61" customFormat="1" ht="12.75">
      <c r="A139" s="59" t="s">
        <v>217</v>
      </c>
      <c r="B139" s="58" t="s">
        <v>7</v>
      </c>
      <c r="C139" s="91" t="s">
        <v>100</v>
      </c>
      <c r="D139" s="95" t="s">
        <v>162</v>
      </c>
      <c r="E139" s="95" t="s">
        <v>168</v>
      </c>
      <c r="F139" s="95" t="s">
        <v>215</v>
      </c>
      <c r="G139" s="92" t="s">
        <v>218</v>
      </c>
      <c r="H139" s="125">
        <v>4672</v>
      </c>
      <c r="I139" s="126">
        <v>2336.4</v>
      </c>
      <c r="J139" s="127">
        <f t="shared" si="4"/>
        <v>2335.6</v>
      </c>
      <c r="K139" s="88" t="str">
        <f t="shared" si="5"/>
        <v>00001044210100852290</v>
      </c>
      <c r="L139" s="60" t="str">
        <f>C139&amp;D139&amp;E139&amp;F139&amp;G139</f>
        <v>00001044210100852290</v>
      </c>
    </row>
    <row r="140" spans="1:12" ht="12.75">
      <c r="A140" s="70" t="s">
        <v>219</v>
      </c>
      <c r="B140" s="71" t="s">
        <v>7</v>
      </c>
      <c r="C140" s="72" t="s">
        <v>100</v>
      </c>
      <c r="D140" s="94" t="s">
        <v>162</v>
      </c>
      <c r="E140" s="94" t="s">
        <v>221</v>
      </c>
      <c r="F140" s="94" t="s">
        <v>100</v>
      </c>
      <c r="G140" s="73" t="s">
        <v>100</v>
      </c>
      <c r="H140" s="122">
        <v>230300</v>
      </c>
      <c r="I140" s="123">
        <v>160725</v>
      </c>
      <c r="J140" s="124">
        <f t="shared" si="4"/>
        <v>69575</v>
      </c>
      <c r="K140" s="88" t="str">
        <f t="shared" si="5"/>
        <v>00001048100000000000</v>
      </c>
      <c r="L140" s="75" t="s">
        <v>220</v>
      </c>
    </row>
    <row r="141" spans="1:12" ht="33.75">
      <c r="A141" s="70" t="s">
        <v>222</v>
      </c>
      <c r="B141" s="71" t="s">
        <v>7</v>
      </c>
      <c r="C141" s="72" t="s">
        <v>100</v>
      </c>
      <c r="D141" s="94" t="s">
        <v>162</v>
      </c>
      <c r="E141" s="94" t="s">
        <v>224</v>
      </c>
      <c r="F141" s="94" t="s">
        <v>100</v>
      </c>
      <c r="G141" s="73" t="s">
        <v>100</v>
      </c>
      <c r="H141" s="122">
        <v>182300</v>
      </c>
      <c r="I141" s="123">
        <v>136725</v>
      </c>
      <c r="J141" s="124">
        <f t="shared" si="4"/>
        <v>45575</v>
      </c>
      <c r="K141" s="88" t="str">
        <f t="shared" si="5"/>
        <v>00001048100200000000</v>
      </c>
      <c r="L141" s="75" t="s">
        <v>223</v>
      </c>
    </row>
    <row r="142" spans="1:12" ht="12.75">
      <c r="A142" s="70" t="s">
        <v>225</v>
      </c>
      <c r="B142" s="71" t="s">
        <v>7</v>
      </c>
      <c r="C142" s="72" t="s">
        <v>100</v>
      </c>
      <c r="D142" s="94" t="s">
        <v>162</v>
      </c>
      <c r="E142" s="94" t="s">
        <v>224</v>
      </c>
      <c r="F142" s="94" t="s">
        <v>8</v>
      </c>
      <c r="G142" s="73" t="s">
        <v>100</v>
      </c>
      <c r="H142" s="122">
        <v>182300</v>
      </c>
      <c r="I142" s="123">
        <v>136725</v>
      </c>
      <c r="J142" s="124">
        <f t="shared" si="4"/>
        <v>45575</v>
      </c>
      <c r="K142" s="88" t="str">
        <f t="shared" si="5"/>
        <v>00001048100200500000</v>
      </c>
      <c r="L142" s="75" t="s">
        <v>226</v>
      </c>
    </row>
    <row r="143" spans="1:12" ht="12.75">
      <c r="A143" s="70" t="s">
        <v>227</v>
      </c>
      <c r="B143" s="71" t="s">
        <v>7</v>
      </c>
      <c r="C143" s="72" t="s">
        <v>100</v>
      </c>
      <c r="D143" s="94" t="s">
        <v>162</v>
      </c>
      <c r="E143" s="94" t="s">
        <v>224</v>
      </c>
      <c r="F143" s="94" t="s">
        <v>229</v>
      </c>
      <c r="G143" s="73" t="s">
        <v>100</v>
      </c>
      <c r="H143" s="122">
        <v>182300</v>
      </c>
      <c r="I143" s="123">
        <v>136725</v>
      </c>
      <c r="J143" s="124">
        <f t="shared" si="4"/>
        <v>45575</v>
      </c>
      <c r="K143" s="88" t="str">
        <f t="shared" si="5"/>
        <v>00001048100200540000</v>
      </c>
      <c r="L143" s="75" t="s">
        <v>228</v>
      </c>
    </row>
    <row r="144" spans="1:12" ht="12.75">
      <c r="A144" s="70" t="s">
        <v>144</v>
      </c>
      <c r="B144" s="71" t="s">
        <v>7</v>
      </c>
      <c r="C144" s="72" t="s">
        <v>100</v>
      </c>
      <c r="D144" s="94" t="s">
        <v>162</v>
      </c>
      <c r="E144" s="94" t="s">
        <v>224</v>
      </c>
      <c r="F144" s="94" t="s">
        <v>229</v>
      </c>
      <c r="G144" s="73" t="s">
        <v>7</v>
      </c>
      <c r="H144" s="122">
        <v>182300</v>
      </c>
      <c r="I144" s="123">
        <v>136725</v>
      </c>
      <c r="J144" s="124">
        <f t="shared" si="4"/>
        <v>45575</v>
      </c>
      <c r="K144" s="88" t="str">
        <f t="shared" si="5"/>
        <v>00001048100200540200</v>
      </c>
      <c r="L144" s="75" t="s">
        <v>230</v>
      </c>
    </row>
    <row r="145" spans="1:12" ht="12.75">
      <c r="A145" s="70" t="s">
        <v>231</v>
      </c>
      <c r="B145" s="71" t="s">
        <v>7</v>
      </c>
      <c r="C145" s="72" t="s">
        <v>100</v>
      </c>
      <c r="D145" s="94" t="s">
        <v>162</v>
      </c>
      <c r="E145" s="94" t="s">
        <v>224</v>
      </c>
      <c r="F145" s="94" t="s">
        <v>229</v>
      </c>
      <c r="G145" s="73" t="s">
        <v>232</v>
      </c>
      <c r="H145" s="122">
        <v>182300</v>
      </c>
      <c r="I145" s="123">
        <v>136725</v>
      </c>
      <c r="J145" s="124">
        <f t="shared" si="4"/>
        <v>45575</v>
      </c>
      <c r="K145" s="88" t="str">
        <f t="shared" si="5"/>
        <v>00001048100200540250</v>
      </c>
      <c r="L145" s="75" t="s">
        <v>233</v>
      </c>
    </row>
    <row r="146" spans="1:12" s="61" customFormat="1" ht="22.5">
      <c r="A146" s="59" t="s">
        <v>234</v>
      </c>
      <c r="B146" s="58" t="s">
        <v>7</v>
      </c>
      <c r="C146" s="91" t="s">
        <v>100</v>
      </c>
      <c r="D146" s="95" t="s">
        <v>162</v>
      </c>
      <c r="E146" s="95" t="s">
        <v>224</v>
      </c>
      <c r="F146" s="95" t="s">
        <v>229</v>
      </c>
      <c r="G146" s="92" t="s">
        <v>235</v>
      </c>
      <c r="H146" s="125">
        <v>182300</v>
      </c>
      <c r="I146" s="126">
        <v>136725</v>
      </c>
      <c r="J146" s="127">
        <f t="shared" si="4"/>
        <v>45575</v>
      </c>
      <c r="K146" s="88" t="str">
        <f t="shared" si="5"/>
        <v>00001048100200540251</v>
      </c>
      <c r="L146" s="60" t="str">
        <f>C146&amp;D146&amp;E146&amp;F146&amp;G146</f>
        <v>00001048100200540251</v>
      </c>
    </row>
    <row r="147" spans="1:12" ht="33.75">
      <c r="A147" s="70" t="s">
        <v>222</v>
      </c>
      <c r="B147" s="71" t="s">
        <v>7</v>
      </c>
      <c r="C147" s="72" t="s">
        <v>100</v>
      </c>
      <c r="D147" s="94" t="s">
        <v>162</v>
      </c>
      <c r="E147" s="94" t="s">
        <v>237</v>
      </c>
      <c r="F147" s="94" t="s">
        <v>100</v>
      </c>
      <c r="G147" s="73" t="s">
        <v>100</v>
      </c>
      <c r="H147" s="122">
        <v>48000</v>
      </c>
      <c r="I147" s="123">
        <v>24000</v>
      </c>
      <c r="J147" s="124">
        <f t="shared" si="4"/>
        <v>24000</v>
      </c>
      <c r="K147" s="88" t="str">
        <f t="shared" si="5"/>
        <v>00001048100400000000</v>
      </c>
      <c r="L147" s="75" t="s">
        <v>236</v>
      </c>
    </row>
    <row r="148" spans="1:12" ht="12.75">
      <c r="A148" s="70" t="s">
        <v>225</v>
      </c>
      <c r="B148" s="71" t="s">
        <v>7</v>
      </c>
      <c r="C148" s="72" t="s">
        <v>100</v>
      </c>
      <c r="D148" s="94" t="s">
        <v>162</v>
      </c>
      <c r="E148" s="94" t="s">
        <v>237</v>
      </c>
      <c r="F148" s="94" t="s">
        <v>8</v>
      </c>
      <c r="G148" s="73" t="s">
        <v>100</v>
      </c>
      <c r="H148" s="122">
        <v>48000</v>
      </c>
      <c r="I148" s="123">
        <v>24000</v>
      </c>
      <c r="J148" s="124">
        <f t="shared" si="4"/>
        <v>24000</v>
      </c>
      <c r="K148" s="88" t="str">
        <f t="shared" si="5"/>
        <v>00001048100400500000</v>
      </c>
      <c r="L148" s="75" t="s">
        <v>238</v>
      </c>
    </row>
    <row r="149" spans="1:12" ht="12.75">
      <c r="A149" s="70" t="s">
        <v>227</v>
      </c>
      <c r="B149" s="71" t="s">
        <v>7</v>
      </c>
      <c r="C149" s="72" t="s">
        <v>100</v>
      </c>
      <c r="D149" s="94" t="s">
        <v>162</v>
      </c>
      <c r="E149" s="94" t="s">
        <v>237</v>
      </c>
      <c r="F149" s="94" t="s">
        <v>229</v>
      </c>
      <c r="G149" s="73" t="s">
        <v>100</v>
      </c>
      <c r="H149" s="122">
        <v>48000</v>
      </c>
      <c r="I149" s="123">
        <v>24000</v>
      </c>
      <c r="J149" s="124">
        <f t="shared" si="4"/>
        <v>24000</v>
      </c>
      <c r="K149" s="88" t="str">
        <f t="shared" si="5"/>
        <v>00001048100400540000</v>
      </c>
      <c r="L149" s="75" t="s">
        <v>239</v>
      </c>
    </row>
    <row r="150" spans="1:12" ht="12.75">
      <c r="A150" s="70" t="s">
        <v>144</v>
      </c>
      <c r="B150" s="71" t="s">
        <v>7</v>
      </c>
      <c r="C150" s="72" t="s">
        <v>100</v>
      </c>
      <c r="D150" s="94" t="s">
        <v>162</v>
      </c>
      <c r="E150" s="94" t="s">
        <v>237</v>
      </c>
      <c r="F150" s="94" t="s">
        <v>229</v>
      </c>
      <c r="G150" s="73" t="s">
        <v>7</v>
      </c>
      <c r="H150" s="122">
        <v>48000</v>
      </c>
      <c r="I150" s="123">
        <v>24000</v>
      </c>
      <c r="J150" s="124">
        <f t="shared" si="4"/>
        <v>24000</v>
      </c>
      <c r="K150" s="88" t="str">
        <f t="shared" si="5"/>
        <v>00001048100400540200</v>
      </c>
      <c r="L150" s="75" t="s">
        <v>240</v>
      </c>
    </row>
    <row r="151" spans="1:12" ht="12.75">
      <c r="A151" s="70" t="s">
        <v>231</v>
      </c>
      <c r="B151" s="71" t="s">
        <v>7</v>
      </c>
      <c r="C151" s="72" t="s">
        <v>100</v>
      </c>
      <c r="D151" s="94" t="s">
        <v>162</v>
      </c>
      <c r="E151" s="94" t="s">
        <v>237</v>
      </c>
      <c r="F151" s="94" t="s">
        <v>229</v>
      </c>
      <c r="G151" s="73" t="s">
        <v>232</v>
      </c>
      <c r="H151" s="122">
        <v>48000</v>
      </c>
      <c r="I151" s="123">
        <v>24000</v>
      </c>
      <c r="J151" s="124">
        <f t="shared" si="4"/>
        <v>24000</v>
      </c>
      <c r="K151" s="88" t="str">
        <f t="shared" si="5"/>
        <v>00001048100400540250</v>
      </c>
      <c r="L151" s="75" t="s">
        <v>241</v>
      </c>
    </row>
    <row r="152" spans="1:12" s="61" customFormat="1" ht="22.5">
      <c r="A152" s="59" t="s">
        <v>234</v>
      </c>
      <c r="B152" s="58" t="s">
        <v>7</v>
      </c>
      <c r="C152" s="91" t="s">
        <v>100</v>
      </c>
      <c r="D152" s="95" t="s">
        <v>162</v>
      </c>
      <c r="E152" s="95" t="s">
        <v>237</v>
      </c>
      <c r="F152" s="95" t="s">
        <v>229</v>
      </c>
      <c r="G152" s="92" t="s">
        <v>235</v>
      </c>
      <c r="H152" s="125">
        <v>48000</v>
      </c>
      <c r="I152" s="126">
        <v>24000</v>
      </c>
      <c r="J152" s="127">
        <f t="shared" si="4"/>
        <v>24000</v>
      </c>
      <c r="K152" s="88" t="str">
        <f t="shared" si="5"/>
        <v>00001048100400540251</v>
      </c>
      <c r="L152" s="60" t="str">
        <f>C152&amp;D152&amp;E152&amp;F152&amp;G152</f>
        <v>00001048100400540251</v>
      </c>
    </row>
    <row r="153" spans="1:12" ht="12.75">
      <c r="A153" s="70" t="s">
        <v>242</v>
      </c>
      <c r="B153" s="71" t="s">
        <v>7</v>
      </c>
      <c r="C153" s="72" t="s">
        <v>100</v>
      </c>
      <c r="D153" s="94" t="s">
        <v>244</v>
      </c>
      <c r="E153" s="94" t="s">
        <v>124</v>
      </c>
      <c r="F153" s="94" t="s">
        <v>100</v>
      </c>
      <c r="G153" s="73" t="s">
        <v>100</v>
      </c>
      <c r="H153" s="122">
        <v>250000</v>
      </c>
      <c r="I153" s="123">
        <v>249870</v>
      </c>
      <c r="J153" s="124">
        <f aca="true" t="shared" si="6" ref="J153:J216">H153-I153</f>
        <v>130</v>
      </c>
      <c r="K153" s="88" t="str">
        <f aca="true" t="shared" si="7" ref="K153:K216">C153&amp;D153&amp;E153&amp;F153&amp;G153</f>
        <v>00001070000000000000</v>
      </c>
      <c r="L153" s="75" t="s">
        <v>243</v>
      </c>
    </row>
    <row r="154" spans="1:12" ht="12.75">
      <c r="A154" s="70" t="s">
        <v>245</v>
      </c>
      <c r="B154" s="71" t="s">
        <v>7</v>
      </c>
      <c r="C154" s="72" t="s">
        <v>100</v>
      </c>
      <c r="D154" s="94" t="s">
        <v>244</v>
      </c>
      <c r="E154" s="94" t="s">
        <v>247</v>
      </c>
      <c r="F154" s="94" t="s">
        <v>100</v>
      </c>
      <c r="G154" s="73" t="s">
        <v>100</v>
      </c>
      <c r="H154" s="122">
        <v>250000</v>
      </c>
      <c r="I154" s="123">
        <v>249870</v>
      </c>
      <c r="J154" s="124">
        <f t="shared" si="6"/>
        <v>130</v>
      </c>
      <c r="K154" s="88" t="str">
        <f t="shared" si="7"/>
        <v>00001078008000000000</v>
      </c>
      <c r="L154" s="75" t="s">
        <v>246</v>
      </c>
    </row>
    <row r="155" spans="1:12" ht="12.75">
      <c r="A155" s="70" t="s">
        <v>248</v>
      </c>
      <c r="B155" s="71" t="s">
        <v>7</v>
      </c>
      <c r="C155" s="72" t="s">
        <v>100</v>
      </c>
      <c r="D155" s="94" t="s">
        <v>244</v>
      </c>
      <c r="E155" s="94" t="s">
        <v>250</v>
      </c>
      <c r="F155" s="94" t="s">
        <v>100</v>
      </c>
      <c r="G155" s="73" t="s">
        <v>100</v>
      </c>
      <c r="H155" s="122">
        <v>250000</v>
      </c>
      <c r="I155" s="123">
        <v>249870</v>
      </c>
      <c r="J155" s="124">
        <f t="shared" si="6"/>
        <v>130</v>
      </c>
      <c r="K155" s="88" t="str">
        <f t="shared" si="7"/>
        <v>00001078008002000000</v>
      </c>
      <c r="L155" s="75" t="s">
        <v>249</v>
      </c>
    </row>
    <row r="156" spans="1:12" ht="12.75">
      <c r="A156" s="70" t="s">
        <v>207</v>
      </c>
      <c r="B156" s="71" t="s">
        <v>7</v>
      </c>
      <c r="C156" s="72" t="s">
        <v>100</v>
      </c>
      <c r="D156" s="94" t="s">
        <v>244</v>
      </c>
      <c r="E156" s="94" t="s">
        <v>250</v>
      </c>
      <c r="F156" s="94" t="s">
        <v>209</v>
      </c>
      <c r="G156" s="73" t="s">
        <v>100</v>
      </c>
      <c r="H156" s="122">
        <v>250000</v>
      </c>
      <c r="I156" s="123">
        <v>249870</v>
      </c>
      <c r="J156" s="124">
        <f t="shared" si="6"/>
        <v>130</v>
      </c>
      <c r="K156" s="88" t="str">
        <f t="shared" si="7"/>
        <v>00001078008002800000</v>
      </c>
      <c r="L156" s="75" t="s">
        <v>251</v>
      </c>
    </row>
    <row r="157" spans="1:12" ht="12.75">
      <c r="A157" s="70" t="s">
        <v>248</v>
      </c>
      <c r="B157" s="71" t="s">
        <v>7</v>
      </c>
      <c r="C157" s="72" t="s">
        <v>100</v>
      </c>
      <c r="D157" s="94" t="s">
        <v>244</v>
      </c>
      <c r="E157" s="94" t="s">
        <v>250</v>
      </c>
      <c r="F157" s="94" t="s">
        <v>253</v>
      </c>
      <c r="G157" s="73" t="s">
        <v>100</v>
      </c>
      <c r="H157" s="122">
        <v>250000</v>
      </c>
      <c r="I157" s="123">
        <v>249870</v>
      </c>
      <c r="J157" s="124">
        <f t="shared" si="6"/>
        <v>130</v>
      </c>
      <c r="K157" s="88" t="str">
        <f t="shared" si="7"/>
        <v>00001078008002880000</v>
      </c>
      <c r="L157" s="75" t="s">
        <v>252</v>
      </c>
    </row>
    <row r="158" spans="1:12" ht="12.75">
      <c r="A158" s="70" t="s">
        <v>144</v>
      </c>
      <c r="B158" s="71" t="s">
        <v>7</v>
      </c>
      <c r="C158" s="72" t="s">
        <v>100</v>
      </c>
      <c r="D158" s="94" t="s">
        <v>244</v>
      </c>
      <c r="E158" s="94" t="s">
        <v>250</v>
      </c>
      <c r="F158" s="94" t="s">
        <v>253</v>
      </c>
      <c r="G158" s="73" t="s">
        <v>7</v>
      </c>
      <c r="H158" s="122">
        <v>250000</v>
      </c>
      <c r="I158" s="123">
        <v>249870</v>
      </c>
      <c r="J158" s="124">
        <f t="shared" si="6"/>
        <v>130</v>
      </c>
      <c r="K158" s="88" t="str">
        <f t="shared" si="7"/>
        <v>00001078008002880200</v>
      </c>
      <c r="L158" s="75" t="s">
        <v>254</v>
      </c>
    </row>
    <row r="159" spans="1:12" s="61" customFormat="1" ht="12.75">
      <c r="A159" s="59" t="s">
        <v>217</v>
      </c>
      <c r="B159" s="58" t="s">
        <v>7</v>
      </c>
      <c r="C159" s="91" t="s">
        <v>100</v>
      </c>
      <c r="D159" s="95" t="s">
        <v>244</v>
      </c>
      <c r="E159" s="95" t="s">
        <v>250</v>
      </c>
      <c r="F159" s="95" t="s">
        <v>253</v>
      </c>
      <c r="G159" s="92" t="s">
        <v>218</v>
      </c>
      <c r="H159" s="125">
        <v>250000</v>
      </c>
      <c r="I159" s="126">
        <v>249870</v>
      </c>
      <c r="J159" s="127">
        <f t="shared" si="6"/>
        <v>130</v>
      </c>
      <c r="K159" s="88" t="str">
        <f t="shared" si="7"/>
        <v>00001078008002880290</v>
      </c>
      <c r="L159" s="60" t="str">
        <f>C159&amp;D159&amp;E159&amp;F159&amp;G159</f>
        <v>00001078008002880290</v>
      </c>
    </row>
    <row r="160" spans="1:12" ht="12.75">
      <c r="A160" s="70" t="s">
        <v>255</v>
      </c>
      <c r="B160" s="71" t="s">
        <v>7</v>
      </c>
      <c r="C160" s="72" t="s">
        <v>100</v>
      </c>
      <c r="D160" s="94" t="s">
        <v>257</v>
      </c>
      <c r="E160" s="94" t="s">
        <v>124</v>
      </c>
      <c r="F160" s="94" t="s">
        <v>100</v>
      </c>
      <c r="G160" s="73" t="s">
        <v>100</v>
      </c>
      <c r="H160" s="122">
        <v>50000</v>
      </c>
      <c r="I160" s="123"/>
      <c r="J160" s="124">
        <f t="shared" si="6"/>
        <v>50000</v>
      </c>
      <c r="K160" s="88" t="str">
        <f t="shared" si="7"/>
        <v>00001110000000000000</v>
      </c>
      <c r="L160" s="75" t="s">
        <v>256</v>
      </c>
    </row>
    <row r="161" spans="1:12" ht="12.75">
      <c r="A161" s="70" t="s">
        <v>255</v>
      </c>
      <c r="B161" s="71" t="s">
        <v>7</v>
      </c>
      <c r="C161" s="72" t="s">
        <v>100</v>
      </c>
      <c r="D161" s="94" t="s">
        <v>257</v>
      </c>
      <c r="E161" s="94" t="s">
        <v>259</v>
      </c>
      <c r="F161" s="94" t="s">
        <v>100</v>
      </c>
      <c r="G161" s="73" t="s">
        <v>100</v>
      </c>
      <c r="H161" s="122">
        <v>50000</v>
      </c>
      <c r="I161" s="123"/>
      <c r="J161" s="124">
        <f t="shared" si="6"/>
        <v>50000</v>
      </c>
      <c r="K161" s="88" t="str">
        <f t="shared" si="7"/>
        <v>00001119290000000000</v>
      </c>
      <c r="L161" s="75" t="s">
        <v>258</v>
      </c>
    </row>
    <row r="162" spans="1:12" ht="12.75">
      <c r="A162" s="70" t="s">
        <v>260</v>
      </c>
      <c r="B162" s="71" t="s">
        <v>7</v>
      </c>
      <c r="C162" s="72" t="s">
        <v>100</v>
      </c>
      <c r="D162" s="94" t="s">
        <v>257</v>
      </c>
      <c r="E162" s="94" t="s">
        <v>262</v>
      </c>
      <c r="F162" s="94" t="s">
        <v>100</v>
      </c>
      <c r="G162" s="73" t="s">
        <v>100</v>
      </c>
      <c r="H162" s="122">
        <v>50000</v>
      </c>
      <c r="I162" s="123"/>
      <c r="J162" s="124">
        <f t="shared" si="6"/>
        <v>50000</v>
      </c>
      <c r="K162" s="88" t="str">
        <f t="shared" si="7"/>
        <v>00001119291012000000</v>
      </c>
      <c r="L162" s="75" t="s">
        <v>261</v>
      </c>
    </row>
    <row r="163" spans="1:12" ht="12.75">
      <c r="A163" s="70" t="s">
        <v>207</v>
      </c>
      <c r="B163" s="71" t="s">
        <v>7</v>
      </c>
      <c r="C163" s="72" t="s">
        <v>100</v>
      </c>
      <c r="D163" s="94" t="s">
        <v>257</v>
      </c>
      <c r="E163" s="94" t="s">
        <v>262</v>
      </c>
      <c r="F163" s="94" t="s">
        <v>209</v>
      </c>
      <c r="G163" s="73" t="s">
        <v>100</v>
      </c>
      <c r="H163" s="122">
        <v>50000</v>
      </c>
      <c r="I163" s="123"/>
      <c r="J163" s="124">
        <f t="shared" si="6"/>
        <v>50000</v>
      </c>
      <c r="K163" s="88" t="str">
        <f t="shared" si="7"/>
        <v>00001119291012800000</v>
      </c>
      <c r="L163" s="75" t="s">
        <v>263</v>
      </c>
    </row>
    <row r="164" spans="1:12" ht="12.75">
      <c r="A164" s="70" t="s">
        <v>264</v>
      </c>
      <c r="B164" s="71" t="s">
        <v>7</v>
      </c>
      <c r="C164" s="72" t="s">
        <v>100</v>
      </c>
      <c r="D164" s="94" t="s">
        <v>257</v>
      </c>
      <c r="E164" s="94" t="s">
        <v>262</v>
      </c>
      <c r="F164" s="94" t="s">
        <v>266</v>
      </c>
      <c r="G164" s="73" t="s">
        <v>100</v>
      </c>
      <c r="H164" s="122">
        <v>50000</v>
      </c>
      <c r="I164" s="123"/>
      <c r="J164" s="124">
        <f t="shared" si="6"/>
        <v>50000</v>
      </c>
      <c r="K164" s="88" t="str">
        <f t="shared" si="7"/>
        <v>00001119291012870000</v>
      </c>
      <c r="L164" s="75" t="s">
        <v>265</v>
      </c>
    </row>
    <row r="165" spans="1:12" ht="12.75">
      <c r="A165" s="70" t="s">
        <v>144</v>
      </c>
      <c r="B165" s="71" t="s">
        <v>7</v>
      </c>
      <c r="C165" s="72" t="s">
        <v>100</v>
      </c>
      <c r="D165" s="94" t="s">
        <v>257</v>
      </c>
      <c r="E165" s="94" t="s">
        <v>262</v>
      </c>
      <c r="F165" s="94" t="s">
        <v>266</v>
      </c>
      <c r="G165" s="73" t="s">
        <v>7</v>
      </c>
      <c r="H165" s="122">
        <v>50000</v>
      </c>
      <c r="I165" s="123"/>
      <c r="J165" s="124">
        <f t="shared" si="6"/>
        <v>50000</v>
      </c>
      <c r="K165" s="88" t="str">
        <f t="shared" si="7"/>
        <v>00001119291012870200</v>
      </c>
      <c r="L165" s="75" t="s">
        <v>267</v>
      </c>
    </row>
    <row r="166" spans="1:12" s="61" customFormat="1" ht="12.75">
      <c r="A166" s="59" t="s">
        <v>217</v>
      </c>
      <c r="B166" s="58" t="s">
        <v>7</v>
      </c>
      <c r="C166" s="91" t="s">
        <v>100</v>
      </c>
      <c r="D166" s="95" t="s">
        <v>257</v>
      </c>
      <c r="E166" s="95" t="s">
        <v>262</v>
      </c>
      <c r="F166" s="95" t="s">
        <v>266</v>
      </c>
      <c r="G166" s="92" t="s">
        <v>218</v>
      </c>
      <c r="H166" s="125">
        <v>50000</v>
      </c>
      <c r="I166" s="126"/>
      <c r="J166" s="127">
        <f t="shared" si="6"/>
        <v>50000</v>
      </c>
      <c r="K166" s="88" t="str">
        <f t="shared" si="7"/>
        <v>00001119291012870290</v>
      </c>
      <c r="L166" s="60" t="str">
        <f>C166&amp;D166&amp;E166&amp;F166&amp;G166</f>
        <v>00001119291012870290</v>
      </c>
    </row>
    <row r="167" spans="1:12" ht="12.75">
      <c r="A167" s="70" t="s">
        <v>268</v>
      </c>
      <c r="B167" s="71" t="s">
        <v>7</v>
      </c>
      <c r="C167" s="72" t="s">
        <v>100</v>
      </c>
      <c r="D167" s="94" t="s">
        <v>270</v>
      </c>
      <c r="E167" s="94" t="s">
        <v>124</v>
      </c>
      <c r="F167" s="94" t="s">
        <v>100</v>
      </c>
      <c r="G167" s="73" t="s">
        <v>100</v>
      </c>
      <c r="H167" s="122">
        <v>185000</v>
      </c>
      <c r="I167" s="123">
        <v>113524.14</v>
      </c>
      <c r="J167" s="124">
        <f t="shared" si="6"/>
        <v>71475.86</v>
      </c>
      <c r="K167" s="88" t="str">
        <f t="shared" si="7"/>
        <v>00001130000000000000</v>
      </c>
      <c r="L167" s="75" t="s">
        <v>269</v>
      </c>
    </row>
    <row r="168" spans="1:12" ht="33.75">
      <c r="A168" s="70" t="s">
        <v>271</v>
      </c>
      <c r="B168" s="71" t="s">
        <v>7</v>
      </c>
      <c r="C168" s="72" t="s">
        <v>100</v>
      </c>
      <c r="D168" s="94" t="s">
        <v>270</v>
      </c>
      <c r="E168" s="94" t="s">
        <v>273</v>
      </c>
      <c r="F168" s="94" t="s">
        <v>100</v>
      </c>
      <c r="G168" s="73" t="s">
        <v>100</v>
      </c>
      <c r="H168" s="122">
        <v>131976</v>
      </c>
      <c r="I168" s="123">
        <v>113524.14</v>
      </c>
      <c r="J168" s="124">
        <f t="shared" si="6"/>
        <v>18451.86</v>
      </c>
      <c r="K168" s="88" t="str">
        <f t="shared" si="7"/>
        <v>00001134220000000000</v>
      </c>
      <c r="L168" s="75" t="s">
        <v>272</v>
      </c>
    </row>
    <row r="169" spans="1:12" ht="12.75">
      <c r="A169" s="70" t="s">
        <v>274</v>
      </c>
      <c r="B169" s="71" t="s">
        <v>7</v>
      </c>
      <c r="C169" s="72" t="s">
        <v>100</v>
      </c>
      <c r="D169" s="94" t="s">
        <v>270</v>
      </c>
      <c r="E169" s="94" t="s">
        <v>276</v>
      </c>
      <c r="F169" s="94" t="s">
        <v>100</v>
      </c>
      <c r="G169" s="73" t="s">
        <v>100</v>
      </c>
      <c r="H169" s="122">
        <v>131976</v>
      </c>
      <c r="I169" s="123">
        <v>113524.14</v>
      </c>
      <c r="J169" s="124">
        <f t="shared" si="6"/>
        <v>18451.86</v>
      </c>
      <c r="K169" s="88" t="str">
        <f t="shared" si="7"/>
        <v>00001134220200000000</v>
      </c>
      <c r="L169" s="75" t="s">
        <v>275</v>
      </c>
    </row>
    <row r="170" spans="1:12" ht="22.5">
      <c r="A170" s="70" t="s">
        <v>177</v>
      </c>
      <c r="B170" s="71" t="s">
        <v>7</v>
      </c>
      <c r="C170" s="72" t="s">
        <v>100</v>
      </c>
      <c r="D170" s="94" t="s">
        <v>270</v>
      </c>
      <c r="E170" s="94" t="s">
        <v>276</v>
      </c>
      <c r="F170" s="94" t="s">
        <v>7</v>
      </c>
      <c r="G170" s="73" t="s">
        <v>100</v>
      </c>
      <c r="H170" s="122">
        <v>131976</v>
      </c>
      <c r="I170" s="123">
        <v>113524.14</v>
      </c>
      <c r="J170" s="124">
        <f t="shared" si="6"/>
        <v>18451.86</v>
      </c>
      <c r="K170" s="88" t="str">
        <f t="shared" si="7"/>
        <v>00001134220200200000</v>
      </c>
      <c r="L170" s="75" t="s">
        <v>277</v>
      </c>
    </row>
    <row r="171" spans="1:12" ht="22.5">
      <c r="A171" s="70" t="s">
        <v>179</v>
      </c>
      <c r="B171" s="71" t="s">
        <v>7</v>
      </c>
      <c r="C171" s="72" t="s">
        <v>100</v>
      </c>
      <c r="D171" s="94" t="s">
        <v>270</v>
      </c>
      <c r="E171" s="94" t="s">
        <v>276</v>
      </c>
      <c r="F171" s="94" t="s">
        <v>181</v>
      </c>
      <c r="G171" s="73" t="s">
        <v>100</v>
      </c>
      <c r="H171" s="122">
        <v>131976</v>
      </c>
      <c r="I171" s="123">
        <v>113524.14</v>
      </c>
      <c r="J171" s="124">
        <f t="shared" si="6"/>
        <v>18451.86</v>
      </c>
      <c r="K171" s="88" t="str">
        <f t="shared" si="7"/>
        <v>00001134220200240000</v>
      </c>
      <c r="L171" s="75" t="s">
        <v>278</v>
      </c>
    </row>
    <row r="172" spans="1:12" ht="22.5">
      <c r="A172" s="70" t="s">
        <v>195</v>
      </c>
      <c r="B172" s="71" t="s">
        <v>7</v>
      </c>
      <c r="C172" s="72" t="s">
        <v>100</v>
      </c>
      <c r="D172" s="94" t="s">
        <v>270</v>
      </c>
      <c r="E172" s="94" t="s">
        <v>276</v>
      </c>
      <c r="F172" s="94" t="s">
        <v>197</v>
      </c>
      <c r="G172" s="73" t="s">
        <v>100</v>
      </c>
      <c r="H172" s="122">
        <v>131976</v>
      </c>
      <c r="I172" s="123">
        <v>113524.14</v>
      </c>
      <c r="J172" s="124">
        <f t="shared" si="6"/>
        <v>18451.86</v>
      </c>
      <c r="K172" s="88" t="str">
        <f t="shared" si="7"/>
        <v>00001134220200244000</v>
      </c>
      <c r="L172" s="75" t="s">
        <v>279</v>
      </c>
    </row>
    <row r="173" spans="1:12" ht="12.75">
      <c r="A173" s="70" t="s">
        <v>144</v>
      </c>
      <c r="B173" s="71" t="s">
        <v>7</v>
      </c>
      <c r="C173" s="72" t="s">
        <v>100</v>
      </c>
      <c r="D173" s="94" t="s">
        <v>270</v>
      </c>
      <c r="E173" s="94" t="s">
        <v>276</v>
      </c>
      <c r="F173" s="94" t="s">
        <v>197</v>
      </c>
      <c r="G173" s="73" t="s">
        <v>7</v>
      </c>
      <c r="H173" s="122">
        <v>131976</v>
      </c>
      <c r="I173" s="123">
        <v>113524.14</v>
      </c>
      <c r="J173" s="124">
        <f t="shared" si="6"/>
        <v>18451.86</v>
      </c>
      <c r="K173" s="88" t="str">
        <f t="shared" si="7"/>
        <v>00001134220200244200</v>
      </c>
      <c r="L173" s="75" t="s">
        <v>280</v>
      </c>
    </row>
    <row r="174" spans="1:12" ht="12.75">
      <c r="A174" s="70" t="s">
        <v>186</v>
      </c>
      <c r="B174" s="71" t="s">
        <v>7</v>
      </c>
      <c r="C174" s="72" t="s">
        <v>100</v>
      </c>
      <c r="D174" s="94" t="s">
        <v>270</v>
      </c>
      <c r="E174" s="94" t="s">
        <v>276</v>
      </c>
      <c r="F174" s="94" t="s">
        <v>197</v>
      </c>
      <c r="G174" s="73" t="s">
        <v>187</v>
      </c>
      <c r="H174" s="122">
        <v>105000</v>
      </c>
      <c r="I174" s="123">
        <v>93292.14</v>
      </c>
      <c r="J174" s="124">
        <f t="shared" si="6"/>
        <v>11707.86</v>
      </c>
      <c r="K174" s="88" t="str">
        <f t="shared" si="7"/>
        <v>00001134220200244220</v>
      </c>
      <c r="L174" s="75" t="s">
        <v>281</v>
      </c>
    </row>
    <row r="175" spans="1:12" s="61" customFormat="1" ht="12.75">
      <c r="A175" s="59" t="s">
        <v>193</v>
      </c>
      <c r="B175" s="58" t="s">
        <v>7</v>
      </c>
      <c r="C175" s="91" t="s">
        <v>100</v>
      </c>
      <c r="D175" s="95" t="s">
        <v>270</v>
      </c>
      <c r="E175" s="95" t="s">
        <v>276</v>
      </c>
      <c r="F175" s="95" t="s">
        <v>197</v>
      </c>
      <c r="G175" s="92" t="s">
        <v>194</v>
      </c>
      <c r="H175" s="125">
        <v>105000</v>
      </c>
      <c r="I175" s="126">
        <v>93292.14</v>
      </c>
      <c r="J175" s="127">
        <f t="shared" si="6"/>
        <v>11707.86</v>
      </c>
      <c r="K175" s="88" t="str">
        <f t="shared" si="7"/>
        <v>00001134220200244226</v>
      </c>
      <c r="L175" s="60" t="str">
        <f>C175&amp;D175&amp;E175&amp;F175&amp;G175</f>
        <v>00001134220200244226</v>
      </c>
    </row>
    <row r="176" spans="1:12" s="61" customFormat="1" ht="12.75">
      <c r="A176" s="59" t="s">
        <v>217</v>
      </c>
      <c r="B176" s="58" t="s">
        <v>7</v>
      </c>
      <c r="C176" s="91" t="s">
        <v>100</v>
      </c>
      <c r="D176" s="95" t="s">
        <v>270</v>
      </c>
      <c r="E176" s="95" t="s">
        <v>276</v>
      </c>
      <c r="F176" s="95" t="s">
        <v>197</v>
      </c>
      <c r="G176" s="92" t="s">
        <v>218</v>
      </c>
      <c r="H176" s="125">
        <v>26976</v>
      </c>
      <c r="I176" s="126">
        <v>20232</v>
      </c>
      <c r="J176" s="127">
        <f t="shared" si="6"/>
        <v>6744</v>
      </c>
      <c r="K176" s="88" t="str">
        <f t="shared" si="7"/>
        <v>00001134220200244290</v>
      </c>
      <c r="L176" s="60" t="str">
        <f>C176&amp;D176&amp;E176&amp;F176&amp;G176</f>
        <v>00001134220200244290</v>
      </c>
    </row>
    <row r="177" spans="1:12" ht="27" customHeight="1">
      <c r="A177" s="70" t="s">
        <v>282</v>
      </c>
      <c r="B177" s="71" t="s">
        <v>7</v>
      </c>
      <c r="C177" s="72" t="s">
        <v>100</v>
      </c>
      <c r="D177" s="94" t="s">
        <v>270</v>
      </c>
      <c r="E177" s="94" t="s">
        <v>284</v>
      </c>
      <c r="F177" s="94" t="s">
        <v>100</v>
      </c>
      <c r="G177" s="73" t="s">
        <v>100</v>
      </c>
      <c r="H177" s="122">
        <v>53024</v>
      </c>
      <c r="I177" s="123"/>
      <c r="J177" s="124">
        <f t="shared" si="6"/>
        <v>53024</v>
      </c>
      <c r="K177" s="88" t="str">
        <f t="shared" si="7"/>
        <v>00001134230000000000</v>
      </c>
      <c r="L177" s="75" t="s">
        <v>283</v>
      </c>
    </row>
    <row r="178" spans="1:12" ht="12.75">
      <c r="A178" s="70" t="s">
        <v>285</v>
      </c>
      <c r="B178" s="71" t="s">
        <v>7</v>
      </c>
      <c r="C178" s="72" t="s">
        <v>100</v>
      </c>
      <c r="D178" s="94" t="s">
        <v>270</v>
      </c>
      <c r="E178" s="94" t="s">
        <v>287</v>
      </c>
      <c r="F178" s="94" t="s">
        <v>100</v>
      </c>
      <c r="G178" s="73" t="s">
        <v>100</v>
      </c>
      <c r="H178" s="122">
        <v>53024</v>
      </c>
      <c r="I178" s="123"/>
      <c r="J178" s="124">
        <f t="shared" si="6"/>
        <v>53024</v>
      </c>
      <c r="K178" s="88" t="str">
        <f t="shared" si="7"/>
        <v>00001134230400000000</v>
      </c>
      <c r="L178" s="75" t="s">
        <v>286</v>
      </c>
    </row>
    <row r="179" spans="1:12" ht="22.5">
      <c r="A179" s="70" t="s">
        <v>177</v>
      </c>
      <c r="B179" s="71" t="s">
        <v>7</v>
      </c>
      <c r="C179" s="72" t="s">
        <v>100</v>
      </c>
      <c r="D179" s="94" t="s">
        <v>270</v>
      </c>
      <c r="E179" s="94" t="s">
        <v>287</v>
      </c>
      <c r="F179" s="94" t="s">
        <v>7</v>
      </c>
      <c r="G179" s="73" t="s">
        <v>100</v>
      </c>
      <c r="H179" s="122">
        <v>53024</v>
      </c>
      <c r="I179" s="123"/>
      <c r="J179" s="124">
        <f t="shared" si="6"/>
        <v>53024</v>
      </c>
      <c r="K179" s="88" t="str">
        <f t="shared" si="7"/>
        <v>00001134230400200000</v>
      </c>
      <c r="L179" s="75" t="s">
        <v>288</v>
      </c>
    </row>
    <row r="180" spans="1:12" ht="22.5">
      <c r="A180" s="70" t="s">
        <v>179</v>
      </c>
      <c r="B180" s="71" t="s">
        <v>7</v>
      </c>
      <c r="C180" s="72" t="s">
        <v>100</v>
      </c>
      <c r="D180" s="94" t="s">
        <v>270</v>
      </c>
      <c r="E180" s="94" t="s">
        <v>287</v>
      </c>
      <c r="F180" s="94" t="s">
        <v>181</v>
      </c>
      <c r="G180" s="73" t="s">
        <v>100</v>
      </c>
      <c r="H180" s="122">
        <v>53024</v>
      </c>
      <c r="I180" s="123"/>
      <c r="J180" s="124">
        <f t="shared" si="6"/>
        <v>53024</v>
      </c>
      <c r="K180" s="88" t="str">
        <f t="shared" si="7"/>
        <v>00001134230400240000</v>
      </c>
      <c r="L180" s="75" t="s">
        <v>289</v>
      </c>
    </row>
    <row r="181" spans="1:12" ht="22.5">
      <c r="A181" s="70" t="s">
        <v>182</v>
      </c>
      <c r="B181" s="71" t="s">
        <v>7</v>
      </c>
      <c r="C181" s="72" t="s">
        <v>100</v>
      </c>
      <c r="D181" s="94" t="s">
        <v>270</v>
      </c>
      <c r="E181" s="94" t="s">
        <v>287</v>
      </c>
      <c r="F181" s="94" t="s">
        <v>184</v>
      </c>
      <c r="G181" s="73" t="s">
        <v>100</v>
      </c>
      <c r="H181" s="122">
        <v>43024</v>
      </c>
      <c r="I181" s="123"/>
      <c r="J181" s="124">
        <f t="shared" si="6"/>
        <v>43024</v>
      </c>
      <c r="K181" s="88" t="str">
        <f t="shared" si="7"/>
        <v>00001134230400242000</v>
      </c>
      <c r="L181" s="75" t="s">
        <v>290</v>
      </c>
    </row>
    <row r="182" spans="1:12" ht="12.75">
      <c r="A182" s="70" t="s">
        <v>202</v>
      </c>
      <c r="B182" s="71" t="s">
        <v>7</v>
      </c>
      <c r="C182" s="72" t="s">
        <v>100</v>
      </c>
      <c r="D182" s="94" t="s">
        <v>270</v>
      </c>
      <c r="E182" s="94" t="s">
        <v>287</v>
      </c>
      <c r="F182" s="94" t="s">
        <v>184</v>
      </c>
      <c r="G182" s="73" t="s">
        <v>203</v>
      </c>
      <c r="H182" s="122">
        <v>43024</v>
      </c>
      <c r="I182" s="123"/>
      <c r="J182" s="124">
        <f t="shared" si="6"/>
        <v>43024</v>
      </c>
      <c r="K182" s="88" t="str">
        <f t="shared" si="7"/>
        <v>00001134230400242300</v>
      </c>
      <c r="L182" s="75" t="s">
        <v>291</v>
      </c>
    </row>
    <row r="183" spans="1:12" s="61" customFormat="1" ht="12.75">
      <c r="A183" s="59" t="s">
        <v>292</v>
      </c>
      <c r="B183" s="58" t="s">
        <v>7</v>
      </c>
      <c r="C183" s="91" t="s">
        <v>100</v>
      </c>
      <c r="D183" s="95" t="s">
        <v>270</v>
      </c>
      <c r="E183" s="95" t="s">
        <v>287</v>
      </c>
      <c r="F183" s="95" t="s">
        <v>184</v>
      </c>
      <c r="G183" s="92" t="s">
        <v>293</v>
      </c>
      <c r="H183" s="125">
        <v>43024</v>
      </c>
      <c r="I183" s="126"/>
      <c r="J183" s="127">
        <f t="shared" si="6"/>
        <v>43024</v>
      </c>
      <c r="K183" s="88" t="str">
        <f t="shared" si="7"/>
        <v>00001134230400242310</v>
      </c>
      <c r="L183" s="60" t="str">
        <f>C183&amp;D183&amp;E183&amp;F183&amp;G183</f>
        <v>00001134230400242310</v>
      </c>
    </row>
    <row r="184" spans="1:12" ht="22.5">
      <c r="A184" s="70" t="s">
        <v>195</v>
      </c>
      <c r="B184" s="71" t="s">
        <v>7</v>
      </c>
      <c r="C184" s="72" t="s">
        <v>100</v>
      </c>
      <c r="D184" s="94" t="s">
        <v>270</v>
      </c>
      <c r="E184" s="94" t="s">
        <v>287</v>
      </c>
      <c r="F184" s="94" t="s">
        <v>197</v>
      </c>
      <c r="G184" s="73" t="s">
        <v>100</v>
      </c>
      <c r="H184" s="122">
        <v>10000</v>
      </c>
      <c r="I184" s="123"/>
      <c r="J184" s="124">
        <f t="shared" si="6"/>
        <v>10000</v>
      </c>
      <c r="K184" s="88" t="str">
        <f t="shared" si="7"/>
        <v>00001134230400244000</v>
      </c>
      <c r="L184" s="75" t="s">
        <v>294</v>
      </c>
    </row>
    <row r="185" spans="1:12" ht="12.75">
      <c r="A185" s="70" t="s">
        <v>144</v>
      </c>
      <c r="B185" s="71" t="s">
        <v>7</v>
      </c>
      <c r="C185" s="72" t="s">
        <v>100</v>
      </c>
      <c r="D185" s="94" t="s">
        <v>270</v>
      </c>
      <c r="E185" s="94" t="s">
        <v>287</v>
      </c>
      <c r="F185" s="94" t="s">
        <v>197</v>
      </c>
      <c r="G185" s="73" t="s">
        <v>7</v>
      </c>
      <c r="H185" s="122">
        <v>10000</v>
      </c>
      <c r="I185" s="123"/>
      <c r="J185" s="124">
        <f t="shared" si="6"/>
        <v>10000</v>
      </c>
      <c r="K185" s="88" t="str">
        <f t="shared" si="7"/>
        <v>00001134230400244200</v>
      </c>
      <c r="L185" s="75" t="s">
        <v>295</v>
      </c>
    </row>
    <row r="186" spans="1:12" ht="12.75">
      <c r="A186" s="70" t="s">
        <v>186</v>
      </c>
      <c r="B186" s="71" t="s">
        <v>7</v>
      </c>
      <c r="C186" s="72" t="s">
        <v>100</v>
      </c>
      <c r="D186" s="94" t="s">
        <v>270</v>
      </c>
      <c r="E186" s="94" t="s">
        <v>287</v>
      </c>
      <c r="F186" s="94" t="s">
        <v>197</v>
      </c>
      <c r="G186" s="73" t="s">
        <v>187</v>
      </c>
      <c r="H186" s="122">
        <v>10000</v>
      </c>
      <c r="I186" s="123"/>
      <c r="J186" s="124">
        <f t="shared" si="6"/>
        <v>10000</v>
      </c>
      <c r="K186" s="88" t="str">
        <f t="shared" si="7"/>
        <v>00001134230400244220</v>
      </c>
      <c r="L186" s="75" t="s">
        <v>296</v>
      </c>
    </row>
    <row r="187" spans="1:12" s="61" customFormat="1" ht="12.75">
      <c r="A187" s="59" t="s">
        <v>193</v>
      </c>
      <c r="B187" s="58" t="s">
        <v>7</v>
      </c>
      <c r="C187" s="91" t="s">
        <v>100</v>
      </c>
      <c r="D187" s="95" t="s">
        <v>270</v>
      </c>
      <c r="E187" s="95" t="s">
        <v>287</v>
      </c>
      <c r="F187" s="95" t="s">
        <v>197</v>
      </c>
      <c r="G187" s="92" t="s">
        <v>194</v>
      </c>
      <c r="H187" s="125">
        <v>10000</v>
      </c>
      <c r="I187" s="126"/>
      <c r="J187" s="127">
        <f t="shared" si="6"/>
        <v>10000</v>
      </c>
      <c r="K187" s="88" t="str">
        <f t="shared" si="7"/>
        <v>00001134230400244226</v>
      </c>
      <c r="L187" s="60" t="str">
        <f>C187&amp;D187&amp;E187&amp;F187&amp;G187</f>
        <v>00001134230400244226</v>
      </c>
    </row>
    <row r="188" spans="1:12" ht="22.5">
      <c r="A188" s="70" t="s">
        <v>297</v>
      </c>
      <c r="B188" s="71" t="s">
        <v>7</v>
      </c>
      <c r="C188" s="72" t="s">
        <v>100</v>
      </c>
      <c r="D188" s="94" t="s">
        <v>299</v>
      </c>
      <c r="E188" s="94" t="s">
        <v>124</v>
      </c>
      <c r="F188" s="94" t="s">
        <v>100</v>
      </c>
      <c r="G188" s="73" t="s">
        <v>100</v>
      </c>
      <c r="H188" s="122">
        <v>155000</v>
      </c>
      <c r="I188" s="123">
        <v>71045.46</v>
      </c>
      <c r="J188" s="124">
        <f t="shared" si="6"/>
        <v>83954.54</v>
      </c>
      <c r="K188" s="88" t="str">
        <f t="shared" si="7"/>
        <v>00003000000000000000</v>
      </c>
      <c r="L188" s="75" t="s">
        <v>298</v>
      </c>
    </row>
    <row r="189" spans="1:12" ht="27" customHeight="1">
      <c r="A189" s="70" t="s">
        <v>300</v>
      </c>
      <c r="B189" s="71" t="s">
        <v>7</v>
      </c>
      <c r="C189" s="72" t="s">
        <v>100</v>
      </c>
      <c r="D189" s="94" t="s">
        <v>302</v>
      </c>
      <c r="E189" s="94" t="s">
        <v>124</v>
      </c>
      <c r="F189" s="94" t="s">
        <v>100</v>
      </c>
      <c r="G189" s="73" t="s">
        <v>100</v>
      </c>
      <c r="H189" s="122">
        <v>21000</v>
      </c>
      <c r="I189" s="123">
        <v>17998</v>
      </c>
      <c r="J189" s="124">
        <f t="shared" si="6"/>
        <v>3002</v>
      </c>
      <c r="K189" s="88" t="str">
        <f t="shared" si="7"/>
        <v>00003090000000000000</v>
      </c>
      <c r="L189" s="75" t="s">
        <v>301</v>
      </c>
    </row>
    <row r="190" spans="1:12" ht="35.25" customHeight="1">
      <c r="A190" s="70" t="s">
        <v>303</v>
      </c>
      <c r="B190" s="71" t="s">
        <v>7</v>
      </c>
      <c r="C190" s="72" t="s">
        <v>100</v>
      </c>
      <c r="D190" s="94" t="s">
        <v>302</v>
      </c>
      <c r="E190" s="94" t="s">
        <v>305</v>
      </c>
      <c r="F190" s="94" t="s">
        <v>100</v>
      </c>
      <c r="G190" s="73" t="s">
        <v>100</v>
      </c>
      <c r="H190" s="122">
        <v>10000</v>
      </c>
      <c r="I190" s="123">
        <v>10000</v>
      </c>
      <c r="J190" s="124">
        <f t="shared" si="6"/>
        <v>0</v>
      </c>
      <c r="K190" s="88" t="str">
        <f t="shared" si="7"/>
        <v>00003094310000000000</v>
      </c>
      <c r="L190" s="75" t="s">
        <v>304</v>
      </c>
    </row>
    <row r="191" spans="1:12" ht="26.25" customHeight="1">
      <c r="A191" s="70" t="s">
        <v>306</v>
      </c>
      <c r="B191" s="71" t="s">
        <v>7</v>
      </c>
      <c r="C191" s="72" t="s">
        <v>100</v>
      </c>
      <c r="D191" s="94" t="s">
        <v>302</v>
      </c>
      <c r="E191" s="94" t="s">
        <v>308</v>
      </c>
      <c r="F191" s="94" t="s">
        <v>100</v>
      </c>
      <c r="G191" s="73" t="s">
        <v>100</v>
      </c>
      <c r="H191" s="122">
        <v>10000</v>
      </c>
      <c r="I191" s="123">
        <v>10000</v>
      </c>
      <c r="J191" s="124">
        <f t="shared" si="6"/>
        <v>0</v>
      </c>
      <c r="K191" s="88" t="str">
        <f t="shared" si="7"/>
        <v>00003094311014000000</v>
      </c>
      <c r="L191" s="75" t="s">
        <v>307</v>
      </c>
    </row>
    <row r="192" spans="1:12" ht="22.5">
      <c r="A192" s="70" t="s">
        <v>177</v>
      </c>
      <c r="B192" s="71" t="s">
        <v>7</v>
      </c>
      <c r="C192" s="72" t="s">
        <v>100</v>
      </c>
      <c r="D192" s="94" t="s">
        <v>302</v>
      </c>
      <c r="E192" s="94" t="s">
        <v>308</v>
      </c>
      <c r="F192" s="94" t="s">
        <v>7</v>
      </c>
      <c r="G192" s="73" t="s">
        <v>100</v>
      </c>
      <c r="H192" s="122">
        <v>10000</v>
      </c>
      <c r="I192" s="123">
        <v>10000</v>
      </c>
      <c r="J192" s="124">
        <f t="shared" si="6"/>
        <v>0</v>
      </c>
      <c r="K192" s="88" t="str">
        <f t="shared" si="7"/>
        <v>00003094311014200000</v>
      </c>
      <c r="L192" s="75" t="s">
        <v>309</v>
      </c>
    </row>
    <row r="193" spans="1:12" ht="22.5">
      <c r="A193" s="70" t="s">
        <v>179</v>
      </c>
      <c r="B193" s="71" t="s">
        <v>7</v>
      </c>
      <c r="C193" s="72" t="s">
        <v>100</v>
      </c>
      <c r="D193" s="94" t="s">
        <v>302</v>
      </c>
      <c r="E193" s="94" t="s">
        <v>308</v>
      </c>
      <c r="F193" s="94" t="s">
        <v>181</v>
      </c>
      <c r="G193" s="73" t="s">
        <v>100</v>
      </c>
      <c r="H193" s="122">
        <v>10000</v>
      </c>
      <c r="I193" s="123">
        <v>10000</v>
      </c>
      <c r="J193" s="124">
        <f t="shared" si="6"/>
        <v>0</v>
      </c>
      <c r="K193" s="88" t="str">
        <f t="shared" si="7"/>
        <v>00003094311014240000</v>
      </c>
      <c r="L193" s="75" t="s">
        <v>310</v>
      </c>
    </row>
    <row r="194" spans="1:12" ht="22.5">
      <c r="A194" s="70" t="s">
        <v>195</v>
      </c>
      <c r="B194" s="71" t="s">
        <v>7</v>
      </c>
      <c r="C194" s="72" t="s">
        <v>100</v>
      </c>
      <c r="D194" s="94" t="s">
        <v>302</v>
      </c>
      <c r="E194" s="94" t="s">
        <v>308</v>
      </c>
      <c r="F194" s="94" t="s">
        <v>197</v>
      </c>
      <c r="G194" s="73" t="s">
        <v>100</v>
      </c>
      <c r="H194" s="122">
        <v>10000</v>
      </c>
      <c r="I194" s="123">
        <v>10000</v>
      </c>
      <c r="J194" s="124">
        <f t="shared" si="6"/>
        <v>0</v>
      </c>
      <c r="K194" s="88" t="str">
        <f t="shared" si="7"/>
        <v>00003094311014244000</v>
      </c>
      <c r="L194" s="75" t="s">
        <v>311</v>
      </c>
    </row>
    <row r="195" spans="1:12" ht="12.75">
      <c r="A195" s="70" t="s">
        <v>202</v>
      </c>
      <c r="B195" s="71" t="s">
        <v>7</v>
      </c>
      <c r="C195" s="72" t="s">
        <v>100</v>
      </c>
      <c r="D195" s="94" t="s">
        <v>302</v>
      </c>
      <c r="E195" s="94" t="s">
        <v>308</v>
      </c>
      <c r="F195" s="94" t="s">
        <v>197</v>
      </c>
      <c r="G195" s="73" t="s">
        <v>203</v>
      </c>
      <c r="H195" s="122">
        <v>10000</v>
      </c>
      <c r="I195" s="123">
        <v>10000</v>
      </c>
      <c r="J195" s="124">
        <f t="shared" si="6"/>
        <v>0</v>
      </c>
      <c r="K195" s="88" t="str">
        <f t="shared" si="7"/>
        <v>00003094311014244300</v>
      </c>
      <c r="L195" s="75" t="s">
        <v>312</v>
      </c>
    </row>
    <row r="196" spans="1:12" s="61" customFormat="1" ht="12.75">
      <c r="A196" s="59" t="s">
        <v>292</v>
      </c>
      <c r="B196" s="58" t="s">
        <v>7</v>
      </c>
      <c r="C196" s="91" t="s">
        <v>100</v>
      </c>
      <c r="D196" s="95" t="s">
        <v>302</v>
      </c>
      <c r="E196" s="95" t="s">
        <v>308</v>
      </c>
      <c r="F196" s="95" t="s">
        <v>197</v>
      </c>
      <c r="G196" s="92" t="s">
        <v>293</v>
      </c>
      <c r="H196" s="125">
        <v>10000</v>
      </c>
      <c r="I196" s="126">
        <v>10000</v>
      </c>
      <c r="J196" s="127">
        <f t="shared" si="6"/>
        <v>0</v>
      </c>
      <c r="K196" s="88" t="str">
        <f t="shared" si="7"/>
        <v>00003094311014244310</v>
      </c>
      <c r="L196" s="60" t="str">
        <f>C196&amp;D196&amp;E196&amp;F196&amp;G196</f>
        <v>00003094311014244310</v>
      </c>
    </row>
    <row r="197" spans="1:12" ht="33.75">
      <c r="A197" s="70" t="s">
        <v>313</v>
      </c>
      <c r="B197" s="71" t="s">
        <v>7</v>
      </c>
      <c r="C197" s="72" t="s">
        <v>100</v>
      </c>
      <c r="D197" s="94" t="s">
        <v>302</v>
      </c>
      <c r="E197" s="94" t="s">
        <v>315</v>
      </c>
      <c r="F197" s="94" t="s">
        <v>100</v>
      </c>
      <c r="G197" s="73" t="s">
        <v>100</v>
      </c>
      <c r="H197" s="122">
        <v>11000</v>
      </c>
      <c r="I197" s="123">
        <v>7998</v>
      </c>
      <c r="J197" s="124">
        <f t="shared" si="6"/>
        <v>3002</v>
      </c>
      <c r="K197" s="88" t="str">
        <f t="shared" si="7"/>
        <v>00003094320000000000</v>
      </c>
      <c r="L197" s="75" t="s">
        <v>314</v>
      </c>
    </row>
    <row r="198" spans="1:12" ht="12.75">
      <c r="A198" s="70" t="s">
        <v>316</v>
      </c>
      <c r="B198" s="71" t="s">
        <v>7</v>
      </c>
      <c r="C198" s="72" t="s">
        <v>100</v>
      </c>
      <c r="D198" s="94" t="s">
        <v>302</v>
      </c>
      <c r="E198" s="94" t="s">
        <v>318</v>
      </c>
      <c r="F198" s="94" t="s">
        <v>100</v>
      </c>
      <c r="G198" s="73" t="s">
        <v>100</v>
      </c>
      <c r="H198" s="122">
        <v>11000</v>
      </c>
      <c r="I198" s="123">
        <v>7998</v>
      </c>
      <c r="J198" s="124">
        <f t="shared" si="6"/>
        <v>3002</v>
      </c>
      <c r="K198" s="88" t="str">
        <f t="shared" si="7"/>
        <v>00003094321016000000</v>
      </c>
      <c r="L198" s="75" t="s">
        <v>317</v>
      </c>
    </row>
    <row r="199" spans="1:12" ht="22.5">
      <c r="A199" s="70" t="s">
        <v>177</v>
      </c>
      <c r="B199" s="71" t="s">
        <v>7</v>
      </c>
      <c r="C199" s="72" t="s">
        <v>100</v>
      </c>
      <c r="D199" s="94" t="s">
        <v>302</v>
      </c>
      <c r="E199" s="94" t="s">
        <v>318</v>
      </c>
      <c r="F199" s="94" t="s">
        <v>7</v>
      </c>
      <c r="G199" s="73" t="s">
        <v>100</v>
      </c>
      <c r="H199" s="122">
        <v>11000</v>
      </c>
      <c r="I199" s="123">
        <v>7998</v>
      </c>
      <c r="J199" s="124">
        <f t="shared" si="6"/>
        <v>3002</v>
      </c>
      <c r="K199" s="88" t="str">
        <f t="shared" si="7"/>
        <v>00003094321016200000</v>
      </c>
      <c r="L199" s="75" t="s">
        <v>319</v>
      </c>
    </row>
    <row r="200" spans="1:12" ht="22.5">
      <c r="A200" s="70" t="s">
        <v>179</v>
      </c>
      <c r="B200" s="71" t="s">
        <v>7</v>
      </c>
      <c r="C200" s="72" t="s">
        <v>100</v>
      </c>
      <c r="D200" s="94" t="s">
        <v>302</v>
      </c>
      <c r="E200" s="94" t="s">
        <v>318</v>
      </c>
      <c r="F200" s="94" t="s">
        <v>181</v>
      </c>
      <c r="G200" s="73" t="s">
        <v>100</v>
      </c>
      <c r="H200" s="122">
        <v>11000</v>
      </c>
      <c r="I200" s="123">
        <v>7998</v>
      </c>
      <c r="J200" s="124">
        <f t="shared" si="6"/>
        <v>3002</v>
      </c>
      <c r="K200" s="88" t="str">
        <f t="shared" si="7"/>
        <v>00003094321016240000</v>
      </c>
      <c r="L200" s="75" t="s">
        <v>320</v>
      </c>
    </row>
    <row r="201" spans="1:12" ht="22.5">
      <c r="A201" s="70" t="s">
        <v>195</v>
      </c>
      <c r="B201" s="71" t="s">
        <v>7</v>
      </c>
      <c r="C201" s="72" t="s">
        <v>100</v>
      </c>
      <c r="D201" s="94" t="s">
        <v>302</v>
      </c>
      <c r="E201" s="94" t="s">
        <v>318</v>
      </c>
      <c r="F201" s="94" t="s">
        <v>197</v>
      </c>
      <c r="G201" s="73" t="s">
        <v>100</v>
      </c>
      <c r="H201" s="122">
        <v>11000</v>
      </c>
      <c r="I201" s="123">
        <v>7998</v>
      </c>
      <c r="J201" s="124">
        <f t="shared" si="6"/>
        <v>3002</v>
      </c>
      <c r="K201" s="88" t="str">
        <f t="shared" si="7"/>
        <v>00003094321016244000</v>
      </c>
      <c r="L201" s="75" t="s">
        <v>321</v>
      </c>
    </row>
    <row r="202" spans="1:12" ht="12.75">
      <c r="A202" s="70" t="s">
        <v>144</v>
      </c>
      <c r="B202" s="71" t="s">
        <v>7</v>
      </c>
      <c r="C202" s="72" t="s">
        <v>100</v>
      </c>
      <c r="D202" s="94" t="s">
        <v>302</v>
      </c>
      <c r="E202" s="94" t="s">
        <v>318</v>
      </c>
      <c r="F202" s="94" t="s">
        <v>197</v>
      </c>
      <c r="G202" s="73" t="s">
        <v>7</v>
      </c>
      <c r="H202" s="122">
        <v>11000</v>
      </c>
      <c r="I202" s="123">
        <v>7998</v>
      </c>
      <c r="J202" s="124">
        <f t="shared" si="6"/>
        <v>3002</v>
      </c>
      <c r="K202" s="88" t="str">
        <f t="shared" si="7"/>
        <v>00003094321016244200</v>
      </c>
      <c r="L202" s="75" t="s">
        <v>322</v>
      </c>
    </row>
    <row r="203" spans="1:12" ht="12.75">
      <c r="A203" s="70" t="s">
        <v>186</v>
      </c>
      <c r="B203" s="71" t="s">
        <v>7</v>
      </c>
      <c r="C203" s="72" t="s">
        <v>100</v>
      </c>
      <c r="D203" s="94" t="s">
        <v>302</v>
      </c>
      <c r="E203" s="94" t="s">
        <v>318</v>
      </c>
      <c r="F203" s="94" t="s">
        <v>197</v>
      </c>
      <c r="G203" s="73" t="s">
        <v>187</v>
      </c>
      <c r="H203" s="122">
        <v>11000</v>
      </c>
      <c r="I203" s="123">
        <v>7998</v>
      </c>
      <c r="J203" s="124">
        <f t="shared" si="6"/>
        <v>3002</v>
      </c>
      <c r="K203" s="88" t="str">
        <f t="shared" si="7"/>
        <v>00003094321016244220</v>
      </c>
      <c r="L203" s="75" t="s">
        <v>323</v>
      </c>
    </row>
    <row r="204" spans="1:12" s="61" customFormat="1" ht="12.75">
      <c r="A204" s="59" t="s">
        <v>193</v>
      </c>
      <c r="B204" s="58" t="s">
        <v>7</v>
      </c>
      <c r="C204" s="91" t="s">
        <v>100</v>
      </c>
      <c r="D204" s="95" t="s">
        <v>302</v>
      </c>
      <c r="E204" s="95" t="s">
        <v>318</v>
      </c>
      <c r="F204" s="95" t="s">
        <v>197</v>
      </c>
      <c r="G204" s="92" t="s">
        <v>194</v>
      </c>
      <c r="H204" s="125">
        <v>11000</v>
      </c>
      <c r="I204" s="126">
        <v>7998</v>
      </c>
      <c r="J204" s="127">
        <f t="shared" si="6"/>
        <v>3002</v>
      </c>
      <c r="K204" s="88" t="str">
        <f t="shared" si="7"/>
        <v>00003094321016244226</v>
      </c>
      <c r="L204" s="60" t="str">
        <f>C204&amp;D204&amp;E204&amp;F204&amp;G204</f>
        <v>00003094321016244226</v>
      </c>
    </row>
    <row r="205" spans="1:12" ht="12.75">
      <c r="A205" s="70" t="s">
        <v>324</v>
      </c>
      <c r="B205" s="71" t="s">
        <v>7</v>
      </c>
      <c r="C205" s="72" t="s">
        <v>100</v>
      </c>
      <c r="D205" s="94" t="s">
        <v>326</v>
      </c>
      <c r="E205" s="94" t="s">
        <v>124</v>
      </c>
      <c r="F205" s="94" t="s">
        <v>100</v>
      </c>
      <c r="G205" s="73" t="s">
        <v>100</v>
      </c>
      <c r="H205" s="122">
        <v>134000</v>
      </c>
      <c r="I205" s="123">
        <v>53047.46</v>
      </c>
      <c r="J205" s="124">
        <f t="shared" si="6"/>
        <v>80952.54</v>
      </c>
      <c r="K205" s="88" t="str">
        <f t="shared" si="7"/>
        <v>00003100000000000000</v>
      </c>
      <c r="L205" s="75" t="s">
        <v>325</v>
      </c>
    </row>
    <row r="206" spans="1:12" ht="25.5" customHeight="1">
      <c r="A206" s="70" t="s">
        <v>327</v>
      </c>
      <c r="B206" s="71" t="s">
        <v>7</v>
      </c>
      <c r="C206" s="72" t="s">
        <v>100</v>
      </c>
      <c r="D206" s="94" t="s">
        <v>326</v>
      </c>
      <c r="E206" s="94" t="s">
        <v>329</v>
      </c>
      <c r="F206" s="94" t="s">
        <v>100</v>
      </c>
      <c r="G206" s="73" t="s">
        <v>100</v>
      </c>
      <c r="H206" s="122">
        <v>134000</v>
      </c>
      <c r="I206" s="123">
        <v>53047.46</v>
      </c>
      <c r="J206" s="124">
        <f t="shared" si="6"/>
        <v>80952.54</v>
      </c>
      <c r="K206" s="88" t="str">
        <f t="shared" si="7"/>
        <v>00003104330000000000</v>
      </c>
      <c r="L206" s="75" t="s">
        <v>328</v>
      </c>
    </row>
    <row r="207" spans="1:12" ht="12.75">
      <c r="A207" s="70" t="s">
        <v>330</v>
      </c>
      <c r="B207" s="71" t="s">
        <v>7</v>
      </c>
      <c r="C207" s="72" t="s">
        <v>100</v>
      </c>
      <c r="D207" s="94" t="s">
        <v>326</v>
      </c>
      <c r="E207" s="94" t="s">
        <v>332</v>
      </c>
      <c r="F207" s="94" t="s">
        <v>100</v>
      </c>
      <c r="G207" s="73" t="s">
        <v>100</v>
      </c>
      <c r="H207" s="122">
        <v>134000</v>
      </c>
      <c r="I207" s="123">
        <v>53047.46</v>
      </c>
      <c r="J207" s="124">
        <f t="shared" si="6"/>
        <v>80952.54</v>
      </c>
      <c r="K207" s="88" t="str">
        <f t="shared" si="7"/>
        <v>00003104331018000000</v>
      </c>
      <c r="L207" s="75" t="s">
        <v>331</v>
      </c>
    </row>
    <row r="208" spans="1:12" ht="22.5">
      <c r="A208" s="70" t="s">
        <v>177</v>
      </c>
      <c r="B208" s="71" t="s">
        <v>7</v>
      </c>
      <c r="C208" s="72" t="s">
        <v>100</v>
      </c>
      <c r="D208" s="94" t="s">
        <v>326</v>
      </c>
      <c r="E208" s="94" t="s">
        <v>332</v>
      </c>
      <c r="F208" s="94" t="s">
        <v>7</v>
      </c>
      <c r="G208" s="73" t="s">
        <v>100</v>
      </c>
      <c r="H208" s="122">
        <v>124750</v>
      </c>
      <c r="I208" s="123">
        <v>48422.46</v>
      </c>
      <c r="J208" s="124">
        <f t="shared" si="6"/>
        <v>76327.54</v>
      </c>
      <c r="K208" s="88" t="str">
        <f t="shared" si="7"/>
        <v>00003104331018200000</v>
      </c>
      <c r="L208" s="75" t="s">
        <v>333</v>
      </c>
    </row>
    <row r="209" spans="1:12" ht="22.5">
      <c r="A209" s="70" t="s">
        <v>179</v>
      </c>
      <c r="B209" s="71" t="s">
        <v>7</v>
      </c>
      <c r="C209" s="72" t="s">
        <v>100</v>
      </c>
      <c r="D209" s="94" t="s">
        <v>326</v>
      </c>
      <c r="E209" s="94" t="s">
        <v>332</v>
      </c>
      <c r="F209" s="94" t="s">
        <v>181</v>
      </c>
      <c r="G209" s="73" t="s">
        <v>100</v>
      </c>
      <c r="H209" s="122">
        <v>124750</v>
      </c>
      <c r="I209" s="123">
        <v>48422.46</v>
      </c>
      <c r="J209" s="124">
        <f t="shared" si="6"/>
        <v>76327.54</v>
      </c>
      <c r="K209" s="88" t="str">
        <f t="shared" si="7"/>
        <v>00003104331018240000</v>
      </c>
      <c r="L209" s="75" t="s">
        <v>334</v>
      </c>
    </row>
    <row r="210" spans="1:12" ht="22.5">
      <c r="A210" s="70" t="s">
        <v>195</v>
      </c>
      <c r="B210" s="71" t="s">
        <v>7</v>
      </c>
      <c r="C210" s="72" t="s">
        <v>100</v>
      </c>
      <c r="D210" s="94" t="s">
        <v>326</v>
      </c>
      <c r="E210" s="94" t="s">
        <v>332</v>
      </c>
      <c r="F210" s="94" t="s">
        <v>197</v>
      </c>
      <c r="G210" s="73" t="s">
        <v>100</v>
      </c>
      <c r="H210" s="122">
        <v>124750</v>
      </c>
      <c r="I210" s="123">
        <v>48422.46</v>
      </c>
      <c r="J210" s="124">
        <f t="shared" si="6"/>
        <v>76327.54</v>
      </c>
      <c r="K210" s="88" t="str">
        <f t="shared" si="7"/>
        <v>00003104331018244000</v>
      </c>
      <c r="L210" s="75" t="s">
        <v>335</v>
      </c>
    </row>
    <row r="211" spans="1:12" ht="12.75">
      <c r="A211" s="70" t="s">
        <v>144</v>
      </c>
      <c r="B211" s="71" t="s">
        <v>7</v>
      </c>
      <c r="C211" s="72" t="s">
        <v>100</v>
      </c>
      <c r="D211" s="94" t="s">
        <v>326</v>
      </c>
      <c r="E211" s="94" t="s">
        <v>332</v>
      </c>
      <c r="F211" s="94" t="s">
        <v>197</v>
      </c>
      <c r="G211" s="73" t="s">
        <v>7</v>
      </c>
      <c r="H211" s="122">
        <v>95225</v>
      </c>
      <c r="I211" s="123">
        <v>48422.46</v>
      </c>
      <c r="J211" s="124">
        <f t="shared" si="6"/>
        <v>46802.54</v>
      </c>
      <c r="K211" s="88" t="str">
        <f t="shared" si="7"/>
        <v>00003104331018244200</v>
      </c>
      <c r="L211" s="75" t="s">
        <v>336</v>
      </c>
    </row>
    <row r="212" spans="1:12" ht="12.75">
      <c r="A212" s="70" t="s">
        <v>186</v>
      </c>
      <c r="B212" s="71" t="s">
        <v>7</v>
      </c>
      <c r="C212" s="72" t="s">
        <v>100</v>
      </c>
      <c r="D212" s="94" t="s">
        <v>326</v>
      </c>
      <c r="E212" s="94" t="s">
        <v>332</v>
      </c>
      <c r="F212" s="94" t="s">
        <v>197</v>
      </c>
      <c r="G212" s="73" t="s">
        <v>187</v>
      </c>
      <c r="H212" s="122">
        <v>95175</v>
      </c>
      <c r="I212" s="123">
        <v>48422.46</v>
      </c>
      <c r="J212" s="124">
        <f t="shared" si="6"/>
        <v>46752.54</v>
      </c>
      <c r="K212" s="88" t="str">
        <f t="shared" si="7"/>
        <v>00003104331018244220</v>
      </c>
      <c r="L212" s="75" t="s">
        <v>337</v>
      </c>
    </row>
    <row r="213" spans="1:12" s="61" customFormat="1" ht="12.75">
      <c r="A213" s="59" t="s">
        <v>200</v>
      </c>
      <c r="B213" s="58" t="s">
        <v>7</v>
      </c>
      <c r="C213" s="91" t="s">
        <v>100</v>
      </c>
      <c r="D213" s="95" t="s">
        <v>326</v>
      </c>
      <c r="E213" s="95" t="s">
        <v>332</v>
      </c>
      <c r="F213" s="95" t="s">
        <v>197</v>
      </c>
      <c r="G213" s="92" t="s">
        <v>201</v>
      </c>
      <c r="H213" s="125">
        <v>34475</v>
      </c>
      <c r="I213" s="126">
        <v>19143.46</v>
      </c>
      <c r="J213" s="127">
        <f t="shared" si="6"/>
        <v>15331.54</v>
      </c>
      <c r="K213" s="88" t="str">
        <f t="shared" si="7"/>
        <v>00003104331018244223</v>
      </c>
      <c r="L213" s="60" t="str">
        <f>C213&amp;D213&amp;E213&amp;F213&amp;G213</f>
        <v>00003104331018244223</v>
      </c>
    </row>
    <row r="214" spans="1:12" s="61" customFormat="1" ht="12.75">
      <c r="A214" s="59" t="s">
        <v>191</v>
      </c>
      <c r="B214" s="58" t="s">
        <v>7</v>
      </c>
      <c r="C214" s="91" t="s">
        <v>100</v>
      </c>
      <c r="D214" s="95" t="s">
        <v>326</v>
      </c>
      <c r="E214" s="95" t="s">
        <v>332</v>
      </c>
      <c r="F214" s="95" t="s">
        <v>197</v>
      </c>
      <c r="G214" s="92" t="s">
        <v>192</v>
      </c>
      <c r="H214" s="125">
        <v>15900</v>
      </c>
      <c r="I214" s="126"/>
      <c r="J214" s="127">
        <f t="shared" si="6"/>
        <v>15900</v>
      </c>
      <c r="K214" s="88" t="str">
        <f t="shared" si="7"/>
        <v>00003104331018244225</v>
      </c>
      <c r="L214" s="60" t="str">
        <f>C214&amp;D214&amp;E214&amp;F214&amp;G214</f>
        <v>00003104331018244225</v>
      </c>
    </row>
    <row r="215" spans="1:12" s="61" customFormat="1" ht="12.75">
      <c r="A215" s="59" t="s">
        <v>193</v>
      </c>
      <c r="B215" s="58" t="s">
        <v>7</v>
      </c>
      <c r="C215" s="91" t="s">
        <v>100</v>
      </c>
      <c r="D215" s="95" t="s">
        <v>326</v>
      </c>
      <c r="E215" s="95" t="s">
        <v>332</v>
      </c>
      <c r="F215" s="95" t="s">
        <v>197</v>
      </c>
      <c r="G215" s="92" t="s">
        <v>194</v>
      </c>
      <c r="H215" s="125">
        <v>44800</v>
      </c>
      <c r="I215" s="126">
        <v>29279</v>
      </c>
      <c r="J215" s="127">
        <f t="shared" si="6"/>
        <v>15521</v>
      </c>
      <c r="K215" s="88" t="str">
        <f t="shared" si="7"/>
        <v>00003104331018244226</v>
      </c>
      <c r="L215" s="60" t="str">
        <f>C215&amp;D215&amp;E215&amp;F215&amp;G215</f>
        <v>00003104331018244226</v>
      </c>
    </row>
    <row r="216" spans="1:12" s="61" customFormat="1" ht="12.75">
      <c r="A216" s="59" t="s">
        <v>217</v>
      </c>
      <c r="B216" s="58" t="s">
        <v>7</v>
      </c>
      <c r="C216" s="91" t="s">
        <v>100</v>
      </c>
      <c r="D216" s="95" t="s">
        <v>326</v>
      </c>
      <c r="E216" s="95" t="s">
        <v>332</v>
      </c>
      <c r="F216" s="95" t="s">
        <v>197</v>
      </c>
      <c r="G216" s="92" t="s">
        <v>218</v>
      </c>
      <c r="H216" s="125">
        <v>50</v>
      </c>
      <c r="I216" s="126"/>
      <c r="J216" s="127">
        <f t="shared" si="6"/>
        <v>50</v>
      </c>
      <c r="K216" s="88" t="str">
        <f t="shared" si="7"/>
        <v>00003104331018244290</v>
      </c>
      <c r="L216" s="60" t="str">
        <f>C216&amp;D216&amp;E216&amp;F216&amp;G216</f>
        <v>00003104331018244290</v>
      </c>
    </row>
    <row r="217" spans="1:12" ht="12.75">
      <c r="A217" s="70" t="s">
        <v>202</v>
      </c>
      <c r="B217" s="71" t="s">
        <v>7</v>
      </c>
      <c r="C217" s="72" t="s">
        <v>100</v>
      </c>
      <c r="D217" s="94" t="s">
        <v>326</v>
      </c>
      <c r="E217" s="94" t="s">
        <v>332</v>
      </c>
      <c r="F217" s="94" t="s">
        <v>197</v>
      </c>
      <c r="G217" s="73" t="s">
        <v>203</v>
      </c>
      <c r="H217" s="122">
        <v>29525</v>
      </c>
      <c r="I217" s="123"/>
      <c r="J217" s="124">
        <f aca="true" t="shared" si="8" ref="J217:J280">H217-I217</f>
        <v>29525</v>
      </c>
      <c r="K217" s="88" t="str">
        <f aca="true" t="shared" si="9" ref="K217:K280">C217&amp;D217&amp;E217&amp;F217&amp;G217</f>
        <v>00003104331018244300</v>
      </c>
      <c r="L217" s="75" t="s">
        <v>338</v>
      </c>
    </row>
    <row r="218" spans="1:12" s="61" customFormat="1" ht="12.75">
      <c r="A218" s="59" t="s">
        <v>205</v>
      </c>
      <c r="B218" s="58" t="s">
        <v>7</v>
      </c>
      <c r="C218" s="91" t="s">
        <v>100</v>
      </c>
      <c r="D218" s="95" t="s">
        <v>326</v>
      </c>
      <c r="E218" s="95" t="s">
        <v>332</v>
      </c>
      <c r="F218" s="95" t="s">
        <v>197</v>
      </c>
      <c r="G218" s="92" t="s">
        <v>206</v>
      </c>
      <c r="H218" s="125">
        <v>29525</v>
      </c>
      <c r="I218" s="126"/>
      <c r="J218" s="127">
        <f t="shared" si="8"/>
        <v>29525</v>
      </c>
      <c r="K218" s="88" t="str">
        <f t="shared" si="9"/>
        <v>00003104331018244340</v>
      </c>
      <c r="L218" s="60" t="str">
        <f>C218&amp;D218&amp;E218&amp;F218&amp;G218</f>
        <v>00003104331018244340</v>
      </c>
    </row>
    <row r="219" spans="1:12" ht="12.75">
      <c r="A219" s="70" t="s">
        <v>207</v>
      </c>
      <c r="B219" s="71" t="s">
        <v>7</v>
      </c>
      <c r="C219" s="72" t="s">
        <v>100</v>
      </c>
      <c r="D219" s="94" t="s">
        <v>326</v>
      </c>
      <c r="E219" s="94" t="s">
        <v>332</v>
      </c>
      <c r="F219" s="94" t="s">
        <v>209</v>
      </c>
      <c r="G219" s="73" t="s">
        <v>100</v>
      </c>
      <c r="H219" s="122">
        <v>9250</v>
      </c>
      <c r="I219" s="123">
        <v>4625</v>
      </c>
      <c r="J219" s="124">
        <f t="shared" si="8"/>
        <v>4625</v>
      </c>
      <c r="K219" s="88" t="str">
        <f t="shared" si="9"/>
        <v>00003104331018800000</v>
      </c>
      <c r="L219" s="75" t="s">
        <v>339</v>
      </c>
    </row>
    <row r="220" spans="1:12" ht="12.75">
      <c r="A220" s="70" t="s">
        <v>210</v>
      </c>
      <c r="B220" s="71" t="s">
        <v>7</v>
      </c>
      <c r="C220" s="72" t="s">
        <v>100</v>
      </c>
      <c r="D220" s="94" t="s">
        <v>326</v>
      </c>
      <c r="E220" s="94" t="s">
        <v>332</v>
      </c>
      <c r="F220" s="94" t="s">
        <v>212</v>
      </c>
      <c r="G220" s="73" t="s">
        <v>100</v>
      </c>
      <c r="H220" s="122">
        <v>9250</v>
      </c>
      <c r="I220" s="123">
        <v>4625</v>
      </c>
      <c r="J220" s="124">
        <f t="shared" si="8"/>
        <v>4625</v>
      </c>
      <c r="K220" s="88" t="str">
        <f t="shared" si="9"/>
        <v>00003104331018850000</v>
      </c>
      <c r="L220" s="75" t="s">
        <v>340</v>
      </c>
    </row>
    <row r="221" spans="1:12" ht="12.75">
      <c r="A221" s="70" t="s">
        <v>213</v>
      </c>
      <c r="B221" s="71" t="s">
        <v>7</v>
      </c>
      <c r="C221" s="72" t="s">
        <v>100</v>
      </c>
      <c r="D221" s="94" t="s">
        <v>326</v>
      </c>
      <c r="E221" s="94" t="s">
        <v>332</v>
      </c>
      <c r="F221" s="94" t="s">
        <v>215</v>
      </c>
      <c r="G221" s="73" t="s">
        <v>100</v>
      </c>
      <c r="H221" s="122">
        <v>9250</v>
      </c>
      <c r="I221" s="123">
        <v>4625</v>
      </c>
      <c r="J221" s="124">
        <f t="shared" si="8"/>
        <v>4625</v>
      </c>
      <c r="K221" s="88" t="str">
        <f t="shared" si="9"/>
        <v>00003104331018852000</v>
      </c>
      <c r="L221" s="75" t="s">
        <v>341</v>
      </c>
    </row>
    <row r="222" spans="1:12" ht="12.75">
      <c r="A222" s="70" t="s">
        <v>144</v>
      </c>
      <c r="B222" s="71" t="s">
        <v>7</v>
      </c>
      <c r="C222" s="72" t="s">
        <v>100</v>
      </c>
      <c r="D222" s="94" t="s">
        <v>326</v>
      </c>
      <c r="E222" s="94" t="s">
        <v>332</v>
      </c>
      <c r="F222" s="94" t="s">
        <v>215</v>
      </c>
      <c r="G222" s="73" t="s">
        <v>7</v>
      </c>
      <c r="H222" s="122">
        <v>9250</v>
      </c>
      <c r="I222" s="123">
        <v>4625</v>
      </c>
      <c r="J222" s="124">
        <f t="shared" si="8"/>
        <v>4625</v>
      </c>
      <c r="K222" s="88" t="str">
        <f t="shared" si="9"/>
        <v>00003104331018852200</v>
      </c>
      <c r="L222" s="75" t="s">
        <v>342</v>
      </c>
    </row>
    <row r="223" spans="1:12" s="61" customFormat="1" ht="12.75">
      <c r="A223" s="59" t="s">
        <v>217</v>
      </c>
      <c r="B223" s="58" t="s">
        <v>7</v>
      </c>
      <c r="C223" s="91" t="s">
        <v>100</v>
      </c>
      <c r="D223" s="95" t="s">
        <v>326</v>
      </c>
      <c r="E223" s="95" t="s">
        <v>332</v>
      </c>
      <c r="F223" s="95" t="s">
        <v>215</v>
      </c>
      <c r="G223" s="92" t="s">
        <v>218</v>
      </c>
      <c r="H223" s="125">
        <v>9250</v>
      </c>
      <c r="I223" s="126">
        <v>4625</v>
      </c>
      <c r="J223" s="127">
        <f t="shared" si="8"/>
        <v>4625</v>
      </c>
      <c r="K223" s="88" t="str">
        <f t="shared" si="9"/>
        <v>00003104331018852290</v>
      </c>
      <c r="L223" s="60" t="str">
        <f>C223&amp;D223&amp;E223&amp;F223&amp;G223</f>
        <v>00003104331018852290</v>
      </c>
    </row>
    <row r="224" spans="1:12" ht="12.75">
      <c r="A224" s="70" t="s">
        <v>343</v>
      </c>
      <c r="B224" s="71" t="s">
        <v>7</v>
      </c>
      <c r="C224" s="72" t="s">
        <v>100</v>
      </c>
      <c r="D224" s="94" t="s">
        <v>345</v>
      </c>
      <c r="E224" s="94" t="s">
        <v>124</v>
      </c>
      <c r="F224" s="94" t="s">
        <v>100</v>
      </c>
      <c r="G224" s="73" t="s">
        <v>100</v>
      </c>
      <c r="H224" s="122">
        <v>3867457</v>
      </c>
      <c r="I224" s="123">
        <v>2342558.73</v>
      </c>
      <c r="J224" s="124">
        <f t="shared" si="8"/>
        <v>1524898.27</v>
      </c>
      <c r="K224" s="88" t="str">
        <f t="shared" si="9"/>
        <v>00004000000000000000</v>
      </c>
      <c r="L224" s="75" t="s">
        <v>344</v>
      </c>
    </row>
    <row r="225" spans="1:12" ht="12.75">
      <c r="A225" s="70" t="s">
        <v>346</v>
      </c>
      <c r="B225" s="71" t="s">
        <v>7</v>
      </c>
      <c r="C225" s="72" t="s">
        <v>100</v>
      </c>
      <c r="D225" s="94" t="s">
        <v>348</v>
      </c>
      <c r="E225" s="94" t="s">
        <v>124</v>
      </c>
      <c r="F225" s="94" t="s">
        <v>100</v>
      </c>
      <c r="G225" s="73" t="s">
        <v>100</v>
      </c>
      <c r="H225" s="122">
        <v>3817457</v>
      </c>
      <c r="I225" s="123">
        <v>2342558.73</v>
      </c>
      <c r="J225" s="124">
        <f t="shared" si="8"/>
        <v>1474898.27</v>
      </c>
      <c r="K225" s="88" t="str">
        <f t="shared" si="9"/>
        <v>00004090000000000000</v>
      </c>
      <c r="L225" s="75" t="s">
        <v>347</v>
      </c>
    </row>
    <row r="226" spans="1:12" ht="33" customHeight="1">
      <c r="A226" s="70" t="s">
        <v>349</v>
      </c>
      <c r="B226" s="71" t="s">
        <v>7</v>
      </c>
      <c r="C226" s="72" t="s">
        <v>100</v>
      </c>
      <c r="D226" s="94" t="s">
        <v>348</v>
      </c>
      <c r="E226" s="94" t="s">
        <v>351</v>
      </c>
      <c r="F226" s="94" t="s">
        <v>100</v>
      </c>
      <c r="G226" s="73" t="s">
        <v>100</v>
      </c>
      <c r="H226" s="122">
        <v>2810457</v>
      </c>
      <c r="I226" s="123">
        <v>1396109.54</v>
      </c>
      <c r="J226" s="124">
        <f t="shared" si="8"/>
        <v>1414347.46</v>
      </c>
      <c r="K226" s="88" t="str">
        <f t="shared" si="9"/>
        <v>00004094410000000000</v>
      </c>
      <c r="L226" s="75" t="s">
        <v>350</v>
      </c>
    </row>
    <row r="227" spans="1:12" ht="12.75" hidden="1">
      <c r="A227" s="70"/>
      <c r="B227" s="71" t="s">
        <v>7</v>
      </c>
      <c r="C227" s="72" t="s">
        <v>100</v>
      </c>
      <c r="D227" s="94" t="s">
        <v>348</v>
      </c>
      <c r="E227" s="94" t="s">
        <v>353</v>
      </c>
      <c r="F227" s="94" t="s">
        <v>100</v>
      </c>
      <c r="G227" s="73" t="s">
        <v>100</v>
      </c>
      <c r="H227" s="122">
        <v>707000</v>
      </c>
      <c r="I227" s="123">
        <v>707000</v>
      </c>
      <c r="J227" s="124">
        <f t="shared" si="8"/>
        <v>0</v>
      </c>
      <c r="K227" s="88" t="str">
        <f t="shared" si="9"/>
        <v>00004094417152000000</v>
      </c>
      <c r="L227" s="75" t="s">
        <v>352</v>
      </c>
    </row>
    <row r="228" spans="1:12" ht="22.5">
      <c r="A228" s="70" t="s">
        <v>177</v>
      </c>
      <c r="B228" s="71" t="s">
        <v>7</v>
      </c>
      <c r="C228" s="72" t="s">
        <v>100</v>
      </c>
      <c r="D228" s="94" t="s">
        <v>348</v>
      </c>
      <c r="E228" s="94" t="s">
        <v>353</v>
      </c>
      <c r="F228" s="94" t="s">
        <v>7</v>
      </c>
      <c r="G228" s="73" t="s">
        <v>100</v>
      </c>
      <c r="H228" s="122">
        <v>707000</v>
      </c>
      <c r="I228" s="123">
        <v>707000</v>
      </c>
      <c r="J228" s="124">
        <f t="shared" si="8"/>
        <v>0</v>
      </c>
      <c r="K228" s="88" t="str">
        <f t="shared" si="9"/>
        <v>00004094417152200000</v>
      </c>
      <c r="L228" s="75" t="s">
        <v>354</v>
      </c>
    </row>
    <row r="229" spans="1:12" ht="22.5">
      <c r="A229" s="70" t="s">
        <v>179</v>
      </c>
      <c r="B229" s="71" t="s">
        <v>7</v>
      </c>
      <c r="C229" s="72" t="s">
        <v>100</v>
      </c>
      <c r="D229" s="94" t="s">
        <v>348</v>
      </c>
      <c r="E229" s="94" t="s">
        <v>353</v>
      </c>
      <c r="F229" s="94" t="s">
        <v>181</v>
      </c>
      <c r="G229" s="73" t="s">
        <v>100</v>
      </c>
      <c r="H229" s="122">
        <v>707000</v>
      </c>
      <c r="I229" s="123">
        <v>707000</v>
      </c>
      <c r="J229" s="124">
        <f t="shared" si="8"/>
        <v>0</v>
      </c>
      <c r="K229" s="88" t="str">
        <f t="shared" si="9"/>
        <v>00004094417152240000</v>
      </c>
      <c r="L229" s="75" t="s">
        <v>355</v>
      </c>
    </row>
    <row r="230" spans="1:12" ht="22.5">
      <c r="A230" s="70" t="s">
        <v>195</v>
      </c>
      <c r="B230" s="71" t="s">
        <v>7</v>
      </c>
      <c r="C230" s="72" t="s">
        <v>100</v>
      </c>
      <c r="D230" s="94" t="s">
        <v>348</v>
      </c>
      <c r="E230" s="94" t="s">
        <v>353</v>
      </c>
      <c r="F230" s="94" t="s">
        <v>197</v>
      </c>
      <c r="G230" s="73" t="s">
        <v>100</v>
      </c>
      <c r="H230" s="122">
        <v>707000</v>
      </c>
      <c r="I230" s="123">
        <v>707000</v>
      </c>
      <c r="J230" s="124">
        <f t="shared" si="8"/>
        <v>0</v>
      </c>
      <c r="K230" s="88" t="str">
        <f t="shared" si="9"/>
        <v>00004094417152244000</v>
      </c>
      <c r="L230" s="75" t="s">
        <v>356</v>
      </c>
    </row>
    <row r="231" spans="1:12" ht="12.75">
      <c r="A231" s="70" t="s">
        <v>144</v>
      </c>
      <c r="B231" s="71" t="s">
        <v>7</v>
      </c>
      <c r="C231" s="72" t="s">
        <v>100</v>
      </c>
      <c r="D231" s="94" t="s">
        <v>348</v>
      </c>
      <c r="E231" s="94" t="s">
        <v>353</v>
      </c>
      <c r="F231" s="94" t="s">
        <v>197</v>
      </c>
      <c r="G231" s="73" t="s">
        <v>7</v>
      </c>
      <c r="H231" s="122">
        <v>707000</v>
      </c>
      <c r="I231" s="123">
        <v>707000</v>
      </c>
      <c r="J231" s="124">
        <f t="shared" si="8"/>
        <v>0</v>
      </c>
      <c r="K231" s="88" t="str">
        <f t="shared" si="9"/>
        <v>00004094417152244200</v>
      </c>
      <c r="L231" s="75" t="s">
        <v>357</v>
      </c>
    </row>
    <row r="232" spans="1:12" ht="12.75">
      <c r="A232" s="70" t="s">
        <v>186</v>
      </c>
      <c r="B232" s="71" t="s">
        <v>7</v>
      </c>
      <c r="C232" s="72" t="s">
        <v>100</v>
      </c>
      <c r="D232" s="94" t="s">
        <v>348</v>
      </c>
      <c r="E232" s="94" t="s">
        <v>353</v>
      </c>
      <c r="F232" s="94" t="s">
        <v>197</v>
      </c>
      <c r="G232" s="73" t="s">
        <v>187</v>
      </c>
      <c r="H232" s="122">
        <v>707000</v>
      </c>
      <c r="I232" s="123">
        <v>707000</v>
      </c>
      <c r="J232" s="124">
        <f t="shared" si="8"/>
        <v>0</v>
      </c>
      <c r="K232" s="88" t="str">
        <f t="shared" si="9"/>
        <v>00004094417152244220</v>
      </c>
      <c r="L232" s="75" t="s">
        <v>358</v>
      </c>
    </row>
    <row r="233" spans="1:12" s="61" customFormat="1" ht="12.75">
      <c r="A233" s="59" t="s">
        <v>191</v>
      </c>
      <c r="B233" s="58" t="s">
        <v>7</v>
      </c>
      <c r="C233" s="91" t="s">
        <v>100</v>
      </c>
      <c r="D233" s="95" t="s">
        <v>348</v>
      </c>
      <c r="E233" s="95" t="s">
        <v>353</v>
      </c>
      <c r="F233" s="95" t="s">
        <v>197</v>
      </c>
      <c r="G233" s="92" t="s">
        <v>192</v>
      </c>
      <c r="H233" s="125">
        <v>707000</v>
      </c>
      <c r="I233" s="126">
        <v>707000</v>
      </c>
      <c r="J233" s="127">
        <f t="shared" si="8"/>
        <v>0</v>
      </c>
      <c r="K233" s="88" t="str">
        <f t="shared" si="9"/>
        <v>00004094417152244225</v>
      </c>
      <c r="L233" s="60" t="str">
        <f>C233&amp;D233&amp;E233&amp;F233&amp;G233</f>
        <v>00004094417152244225</v>
      </c>
    </row>
    <row r="234" spans="1:12" ht="12.75">
      <c r="A234" s="70" t="s">
        <v>359</v>
      </c>
      <c r="B234" s="71" t="s">
        <v>7</v>
      </c>
      <c r="C234" s="72" t="s">
        <v>100</v>
      </c>
      <c r="D234" s="94" t="s">
        <v>348</v>
      </c>
      <c r="E234" s="94" t="s">
        <v>361</v>
      </c>
      <c r="F234" s="94" t="s">
        <v>100</v>
      </c>
      <c r="G234" s="73" t="s">
        <v>100</v>
      </c>
      <c r="H234" s="122">
        <v>2773246</v>
      </c>
      <c r="I234" s="123">
        <v>1358898.54</v>
      </c>
      <c r="J234" s="124">
        <f t="shared" si="8"/>
        <v>1414347.46</v>
      </c>
      <c r="K234" s="88" t="str">
        <f t="shared" si="9"/>
        <v>00004094418989000000</v>
      </c>
      <c r="L234" s="75" t="s">
        <v>360</v>
      </c>
    </row>
    <row r="235" spans="1:12" ht="22.5">
      <c r="A235" s="70" t="s">
        <v>177</v>
      </c>
      <c r="B235" s="71" t="s">
        <v>7</v>
      </c>
      <c r="C235" s="72" t="s">
        <v>100</v>
      </c>
      <c r="D235" s="94" t="s">
        <v>348</v>
      </c>
      <c r="E235" s="94" t="s">
        <v>361</v>
      </c>
      <c r="F235" s="94" t="s">
        <v>7</v>
      </c>
      <c r="G235" s="73" t="s">
        <v>100</v>
      </c>
      <c r="H235" s="122">
        <v>2773246</v>
      </c>
      <c r="I235" s="123">
        <v>1358898.54</v>
      </c>
      <c r="J235" s="124">
        <f t="shared" si="8"/>
        <v>1414347.46</v>
      </c>
      <c r="K235" s="88" t="str">
        <f t="shared" si="9"/>
        <v>00004094418989200000</v>
      </c>
      <c r="L235" s="75" t="s">
        <v>362</v>
      </c>
    </row>
    <row r="236" spans="1:12" ht="22.5">
      <c r="A236" s="70" t="s">
        <v>179</v>
      </c>
      <c r="B236" s="71" t="s">
        <v>7</v>
      </c>
      <c r="C236" s="72" t="s">
        <v>100</v>
      </c>
      <c r="D236" s="94" t="s">
        <v>348</v>
      </c>
      <c r="E236" s="94" t="s">
        <v>361</v>
      </c>
      <c r="F236" s="94" t="s">
        <v>181</v>
      </c>
      <c r="G236" s="73" t="s">
        <v>100</v>
      </c>
      <c r="H236" s="122">
        <v>2773246</v>
      </c>
      <c r="I236" s="123">
        <v>1358898.54</v>
      </c>
      <c r="J236" s="124">
        <f t="shared" si="8"/>
        <v>1414347.46</v>
      </c>
      <c r="K236" s="88" t="str">
        <f t="shared" si="9"/>
        <v>00004094418989240000</v>
      </c>
      <c r="L236" s="75" t="s">
        <v>363</v>
      </c>
    </row>
    <row r="237" spans="1:12" ht="22.5">
      <c r="A237" s="70" t="s">
        <v>195</v>
      </c>
      <c r="B237" s="71" t="s">
        <v>7</v>
      </c>
      <c r="C237" s="72" t="s">
        <v>100</v>
      </c>
      <c r="D237" s="94" t="s">
        <v>348</v>
      </c>
      <c r="E237" s="94" t="s">
        <v>361</v>
      </c>
      <c r="F237" s="94" t="s">
        <v>197</v>
      </c>
      <c r="G237" s="73" t="s">
        <v>100</v>
      </c>
      <c r="H237" s="122">
        <v>2773246</v>
      </c>
      <c r="I237" s="123">
        <v>1358898.54</v>
      </c>
      <c r="J237" s="124">
        <f t="shared" si="8"/>
        <v>1414347.46</v>
      </c>
      <c r="K237" s="88" t="str">
        <f t="shared" si="9"/>
        <v>00004094418989244000</v>
      </c>
      <c r="L237" s="75" t="s">
        <v>364</v>
      </c>
    </row>
    <row r="238" spans="1:12" ht="12.75">
      <c r="A238" s="70" t="s">
        <v>144</v>
      </c>
      <c r="B238" s="71" t="s">
        <v>7</v>
      </c>
      <c r="C238" s="72" t="s">
        <v>100</v>
      </c>
      <c r="D238" s="94" t="s">
        <v>348</v>
      </c>
      <c r="E238" s="94" t="s">
        <v>361</v>
      </c>
      <c r="F238" s="94" t="s">
        <v>197</v>
      </c>
      <c r="G238" s="73" t="s">
        <v>7</v>
      </c>
      <c r="H238" s="122">
        <v>2773246</v>
      </c>
      <c r="I238" s="123">
        <v>1358898.54</v>
      </c>
      <c r="J238" s="124">
        <f t="shared" si="8"/>
        <v>1414347.46</v>
      </c>
      <c r="K238" s="88" t="str">
        <f t="shared" si="9"/>
        <v>00004094418989244200</v>
      </c>
      <c r="L238" s="75" t="s">
        <v>365</v>
      </c>
    </row>
    <row r="239" spans="1:12" ht="12.75">
      <c r="A239" s="70" t="s">
        <v>186</v>
      </c>
      <c r="B239" s="71" t="s">
        <v>7</v>
      </c>
      <c r="C239" s="72" t="s">
        <v>100</v>
      </c>
      <c r="D239" s="94" t="s">
        <v>348</v>
      </c>
      <c r="E239" s="94" t="s">
        <v>361</v>
      </c>
      <c r="F239" s="94" t="s">
        <v>197</v>
      </c>
      <c r="G239" s="73" t="s">
        <v>187</v>
      </c>
      <c r="H239" s="122">
        <v>2773246</v>
      </c>
      <c r="I239" s="123">
        <v>1358898.54</v>
      </c>
      <c r="J239" s="124">
        <f t="shared" si="8"/>
        <v>1414347.46</v>
      </c>
      <c r="K239" s="88" t="str">
        <f t="shared" si="9"/>
        <v>00004094418989244220</v>
      </c>
      <c r="L239" s="75" t="s">
        <v>366</v>
      </c>
    </row>
    <row r="240" spans="1:12" s="61" customFormat="1" ht="12.75">
      <c r="A240" s="59" t="s">
        <v>191</v>
      </c>
      <c r="B240" s="58" t="s">
        <v>7</v>
      </c>
      <c r="C240" s="91" t="s">
        <v>100</v>
      </c>
      <c r="D240" s="95" t="s">
        <v>348</v>
      </c>
      <c r="E240" s="95" t="s">
        <v>361</v>
      </c>
      <c r="F240" s="95" t="s">
        <v>197</v>
      </c>
      <c r="G240" s="92" t="s">
        <v>192</v>
      </c>
      <c r="H240" s="125">
        <v>2398646</v>
      </c>
      <c r="I240" s="126">
        <v>1335896.78</v>
      </c>
      <c r="J240" s="127">
        <f t="shared" si="8"/>
        <v>1062749.22</v>
      </c>
      <c r="K240" s="88" t="str">
        <f t="shared" si="9"/>
        <v>00004094418989244225</v>
      </c>
      <c r="L240" s="60" t="str">
        <f>C240&amp;D240&amp;E240&amp;F240&amp;G240</f>
        <v>00004094418989244225</v>
      </c>
    </row>
    <row r="241" spans="1:12" s="61" customFormat="1" ht="12.75">
      <c r="A241" s="59" t="s">
        <v>193</v>
      </c>
      <c r="B241" s="58" t="s">
        <v>7</v>
      </c>
      <c r="C241" s="91" t="s">
        <v>100</v>
      </c>
      <c r="D241" s="95" t="s">
        <v>348</v>
      </c>
      <c r="E241" s="95" t="s">
        <v>361</v>
      </c>
      <c r="F241" s="95" t="s">
        <v>197</v>
      </c>
      <c r="G241" s="92" t="s">
        <v>194</v>
      </c>
      <c r="H241" s="125">
        <v>374600</v>
      </c>
      <c r="I241" s="126">
        <v>23001.76</v>
      </c>
      <c r="J241" s="127">
        <f t="shared" si="8"/>
        <v>351598.24</v>
      </c>
      <c r="K241" s="88" t="str">
        <f t="shared" si="9"/>
        <v>00004094418989244226</v>
      </c>
      <c r="L241" s="60" t="str">
        <f>C241&amp;D241&amp;E241&amp;F241&amp;G241</f>
        <v>00004094418989244226</v>
      </c>
    </row>
    <row r="242" spans="1:12" ht="22.5">
      <c r="A242" s="70" t="s">
        <v>367</v>
      </c>
      <c r="B242" s="71" t="s">
        <v>7</v>
      </c>
      <c r="C242" s="72" t="s">
        <v>100</v>
      </c>
      <c r="D242" s="94" t="s">
        <v>348</v>
      </c>
      <c r="E242" s="94" t="s">
        <v>369</v>
      </c>
      <c r="F242" s="94" t="s">
        <v>100</v>
      </c>
      <c r="G242" s="73" t="s">
        <v>100</v>
      </c>
      <c r="H242" s="122">
        <v>37211</v>
      </c>
      <c r="I242" s="123">
        <v>37211</v>
      </c>
      <c r="J242" s="124">
        <f t="shared" si="8"/>
        <v>0</v>
      </c>
      <c r="K242" s="88" t="str">
        <f t="shared" si="9"/>
        <v>00004094418990000000</v>
      </c>
      <c r="L242" s="75" t="s">
        <v>368</v>
      </c>
    </row>
    <row r="243" spans="1:12" ht="22.5">
      <c r="A243" s="70" t="s">
        <v>177</v>
      </c>
      <c r="B243" s="71" t="s">
        <v>7</v>
      </c>
      <c r="C243" s="72" t="s">
        <v>100</v>
      </c>
      <c r="D243" s="94" t="s">
        <v>348</v>
      </c>
      <c r="E243" s="94" t="s">
        <v>369</v>
      </c>
      <c r="F243" s="94" t="s">
        <v>7</v>
      </c>
      <c r="G243" s="73" t="s">
        <v>100</v>
      </c>
      <c r="H243" s="122">
        <v>37211</v>
      </c>
      <c r="I243" s="123">
        <v>37211</v>
      </c>
      <c r="J243" s="124">
        <f t="shared" si="8"/>
        <v>0</v>
      </c>
      <c r="K243" s="88" t="str">
        <f t="shared" si="9"/>
        <v>00004094418990200000</v>
      </c>
      <c r="L243" s="75" t="s">
        <v>370</v>
      </c>
    </row>
    <row r="244" spans="1:12" ht="22.5">
      <c r="A244" s="70" t="s">
        <v>179</v>
      </c>
      <c r="B244" s="71" t="s">
        <v>7</v>
      </c>
      <c r="C244" s="72" t="s">
        <v>100</v>
      </c>
      <c r="D244" s="94" t="s">
        <v>348</v>
      </c>
      <c r="E244" s="94" t="s">
        <v>369</v>
      </c>
      <c r="F244" s="94" t="s">
        <v>181</v>
      </c>
      <c r="G244" s="73" t="s">
        <v>100</v>
      </c>
      <c r="H244" s="122">
        <v>37211</v>
      </c>
      <c r="I244" s="123">
        <v>37211</v>
      </c>
      <c r="J244" s="124">
        <f t="shared" si="8"/>
        <v>0</v>
      </c>
      <c r="K244" s="88" t="str">
        <f t="shared" si="9"/>
        <v>00004094418990240000</v>
      </c>
      <c r="L244" s="75" t="s">
        <v>371</v>
      </c>
    </row>
    <row r="245" spans="1:12" ht="22.5">
      <c r="A245" s="70" t="s">
        <v>195</v>
      </c>
      <c r="B245" s="71" t="s">
        <v>7</v>
      </c>
      <c r="C245" s="72" t="s">
        <v>100</v>
      </c>
      <c r="D245" s="94" t="s">
        <v>348</v>
      </c>
      <c r="E245" s="94" t="s">
        <v>369</v>
      </c>
      <c r="F245" s="94" t="s">
        <v>197</v>
      </c>
      <c r="G245" s="73" t="s">
        <v>100</v>
      </c>
      <c r="H245" s="122">
        <v>37211</v>
      </c>
      <c r="I245" s="123">
        <v>37211</v>
      </c>
      <c r="J245" s="124">
        <f t="shared" si="8"/>
        <v>0</v>
      </c>
      <c r="K245" s="88" t="str">
        <f t="shared" si="9"/>
        <v>00004094418990244000</v>
      </c>
      <c r="L245" s="75" t="s">
        <v>372</v>
      </c>
    </row>
    <row r="246" spans="1:12" ht="12.75">
      <c r="A246" s="70" t="s">
        <v>144</v>
      </c>
      <c r="B246" s="71" t="s">
        <v>7</v>
      </c>
      <c r="C246" s="72" t="s">
        <v>100</v>
      </c>
      <c r="D246" s="94" t="s">
        <v>348</v>
      </c>
      <c r="E246" s="94" t="s">
        <v>369</v>
      </c>
      <c r="F246" s="94" t="s">
        <v>197</v>
      </c>
      <c r="G246" s="73" t="s">
        <v>7</v>
      </c>
      <c r="H246" s="122">
        <v>37211</v>
      </c>
      <c r="I246" s="123">
        <v>37211</v>
      </c>
      <c r="J246" s="124">
        <f t="shared" si="8"/>
        <v>0</v>
      </c>
      <c r="K246" s="88" t="str">
        <f t="shared" si="9"/>
        <v>00004094418990244200</v>
      </c>
      <c r="L246" s="75" t="s">
        <v>373</v>
      </c>
    </row>
    <row r="247" spans="1:12" ht="12.75">
      <c r="A247" s="70" t="s">
        <v>186</v>
      </c>
      <c r="B247" s="71" t="s">
        <v>7</v>
      </c>
      <c r="C247" s="72" t="s">
        <v>100</v>
      </c>
      <c r="D247" s="94" t="s">
        <v>348</v>
      </c>
      <c r="E247" s="94" t="s">
        <v>369</v>
      </c>
      <c r="F247" s="94" t="s">
        <v>197</v>
      </c>
      <c r="G247" s="73" t="s">
        <v>187</v>
      </c>
      <c r="H247" s="122">
        <v>37211</v>
      </c>
      <c r="I247" s="123">
        <v>37211</v>
      </c>
      <c r="J247" s="124">
        <f t="shared" si="8"/>
        <v>0</v>
      </c>
      <c r="K247" s="88" t="str">
        <f t="shared" si="9"/>
        <v>00004094418990244220</v>
      </c>
      <c r="L247" s="75" t="s">
        <v>374</v>
      </c>
    </row>
    <row r="248" spans="1:12" s="61" customFormat="1" ht="12.75">
      <c r="A248" s="59" t="s">
        <v>191</v>
      </c>
      <c r="B248" s="58" t="s">
        <v>7</v>
      </c>
      <c r="C248" s="91" t="s">
        <v>100</v>
      </c>
      <c r="D248" s="95" t="s">
        <v>348</v>
      </c>
      <c r="E248" s="95" t="s">
        <v>369</v>
      </c>
      <c r="F248" s="95" t="s">
        <v>197</v>
      </c>
      <c r="G248" s="92" t="s">
        <v>192</v>
      </c>
      <c r="H248" s="125">
        <v>37211</v>
      </c>
      <c r="I248" s="126">
        <v>37211</v>
      </c>
      <c r="J248" s="127">
        <f t="shared" si="8"/>
        <v>0</v>
      </c>
      <c r="K248" s="88" t="str">
        <f t="shared" si="9"/>
        <v>00004094418990244225</v>
      </c>
      <c r="L248" s="60" t="str">
        <f>C248&amp;D248&amp;E248&amp;F248&amp;G248</f>
        <v>00004094418990244225</v>
      </c>
    </row>
    <row r="249" spans="1:12" ht="45">
      <c r="A249" s="70" t="s">
        <v>375</v>
      </c>
      <c r="B249" s="71" t="s">
        <v>7</v>
      </c>
      <c r="C249" s="72" t="s">
        <v>100</v>
      </c>
      <c r="D249" s="94" t="s">
        <v>348</v>
      </c>
      <c r="E249" s="94" t="s">
        <v>377</v>
      </c>
      <c r="F249" s="94" t="s">
        <v>100</v>
      </c>
      <c r="G249" s="73" t="s">
        <v>100</v>
      </c>
      <c r="H249" s="122">
        <v>300000</v>
      </c>
      <c r="I249" s="123">
        <v>239449.19</v>
      </c>
      <c r="J249" s="124">
        <f t="shared" si="8"/>
        <v>60550.81</v>
      </c>
      <c r="K249" s="88" t="str">
        <f t="shared" si="9"/>
        <v>00004094420000000000</v>
      </c>
      <c r="L249" s="75" t="s">
        <v>376</v>
      </c>
    </row>
    <row r="250" spans="1:12" ht="45">
      <c r="A250" s="70" t="s">
        <v>378</v>
      </c>
      <c r="B250" s="71" t="s">
        <v>7</v>
      </c>
      <c r="C250" s="72" t="s">
        <v>100</v>
      </c>
      <c r="D250" s="94" t="s">
        <v>348</v>
      </c>
      <c r="E250" s="94" t="s">
        <v>380</v>
      </c>
      <c r="F250" s="94" t="s">
        <v>100</v>
      </c>
      <c r="G250" s="73" t="s">
        <v>100</v>
      </c>
      <c r="H250" s="122">
        <v>300000</v>
      </c>
      <c r="I250" s="123">
        <v>239449.19</v>
      </c>
      <c r="J250" s="124">
        <f t="shared" si="8"/>
        <v>60550.81</v>
      </c>
      <c r="K250" s="88" t="str">
        <f t="shared" si="9"/>
        <v>00004094429898000000</v>
      </c>
      <c r="L250" s="75" t="s">
        <v>379</v>
      </c>
    </row>
    <row r="251" spans="1:12" ht="22.5">
      <c r="A251" s="70" t="s">
        <v>177</v>
      </c>
      <c r="B251" s="71" t="s">
        <v>7</v>
      </c>
      <c r="C251" s="72" t="s">
        <v>100</v>
      </c>
      <c r="D251" s="94" t="s">
        <v>348</v>
      </c>
      <c r="E251" s="94" t="s">
        <v>380</v>
      </c>
      <c r="F251" s="94" t="s">
        <v>7</v>
      </c>
      <c r="G251" s="73" t="s">
        <v>100</v>
      </c>
      <c r="H251" s="122">
        <v>300000</v>
      </c>
      <c r="I251" s="123">
        <v>239449.19</v>
      </c>
      <c r="J251" s="124">
        <f t="shared" si="8"/>
        <v>60550.81</v>
      </c>
      <c r="K251" s="88" t="str">
        <f t="shared" si="9"/>
        <v>00004094429898200000</v>
      </c>
      <c r="L251" s="75" t="s">
        <v>381</v>
      </c>
    </row>
    <row r="252" spans="1:12" ht="22.5">
      <c r="A252" s="70" t="s">
        <v>179</v>
      </c>
      <c r="B252" s="71" t="s">
        <v>7</v>
      </c>
      <c r="C252" s="72" t="s">
        <v>100</v>
      </c>
      <c r="D252" s="94" t="s">
        <v>348</v>
      </c>
      <c r="E252" s="94" t="s">
        <v>380</v>
      </c>
      <c r="F252" s="94" t="s">
        <v>181</v>
      </c>
      <c r="G252" s="73" t="s">
        <v>100</v>
      </c>
      <c r="H252" s="122">
        <v>300000</v>
      </c>
      <c r="I252" s="123">
        <v>239449.19</v>
      </c>
      <c r="J252" s="124">
        <f t="shared" si="8"/>
        <v>60550.81</v>
      </c>
      <c r="K252" s="88" t="str">
        <f t="shared" si="9"/>
        <v>00004094429898240000</v>
      </c>
      <c r="L252" s="75" t="s">
        <v>382</v>
      </c>
    </row>
    <row r="253" spans="1:12" ht="22.5">
      <c r="A253" s="70" t="s">
        <v>195</v>
      </c>
      <c r="B253" s="71" t="s">
        <v>7</v>
      </c>
      <c r="C253" s="72" t="s">
        <v>100</v>
      </c>
      <c r="D253" s="94" t="s">
        <v>348</v>
      </c>
      <c r="E253" s="94" t="s">
        <v>380</v>
      </c>
      <c r="F253" s="94" t="s">
        <v>197</v>
      </c>
      <c r="G253" s="73" t="s">
        <v>100</v>
      </c>
      <c r="H253" s="122">
        <v>300000</v>
      </c>
      <c r="I253" s="123">
        <v>239449.19</v>
      </c>
      <c r="J253" s="124">
        <f t="shared" si="8"/>
        <v>60550.81</v>
      </c>
      <c r="K253" s="88" t="str">
        <f t="shared" si="9"/>
        <v>00004094429898244000</v>
      </c>
      <c r="L253" s="75" t="s">
        <v>383</v>
      </c>
    </row>
    <row r="254" spans="1:12" ht="12.75">
      <c r="A254" s="70" t="s">
        <v>144</v>
      </c>
      <c r="B254" s="71" t="s">
        <v>7</v>
      </c>
      <c r="C254" s="72" t="s">
        <v>100</v>
      </c>
      <c r="D254" s="94" t="s">
        <v>348</v>
      </c>
      <c r="E254" s="94" t="s">
        <v>380</v>
      </c>
      <c r="F254" s="94" t="s">
        <v>197</v>
      </c>
      <c r="G254" s="73" t="s">
        <v>7</v>
      </c>
      <c r="H254" s="122">
        <v>300000</v>
      </c>
      <c r="I254" s="123">
        <v>239449.19</v>
      </c>
      <c r="J254" s="124">
        <f t="shared" si="8"/>
        <v>60550.81</v>
      </c>
      <c r="K254" s="88" t="str">
        <f t="shared" si="9"/>
        <v>00004094429898244200</v>
      </c>
      <c r="L254" s="75" t="s">
        <v>384</v>
      </c>
    </row>
    <row r="255" spans="1:12" ht="12.75">
      <c r="A255" s="70" t="s">
        <v>186</v>
      </c>
      <c r="B255" s="71" t="s">
        <v>7</v>
      </c>
      <c r="C255" s="72" t="s">
        <v>100</v>
      </c>
      <c r="D255" s="94" t="s">
        <v>348</v>
      </c>
      <c r="E255" s="94" t="s">
        <v>380</v>
      </c>
      <c r="F255" s="94" t="s">
        <v>197</v>
      </c>
      <c r="G255" s="73" t="s">
        <v>187</v>
      </c>
      <c r="H255" s="122">
        <v>300000</v>
      </c>
      <c r="I255" s="123">
        <v>239449.19</v>
      </c>
      <c r="J255" s="124">
        <f t="shared" si="8"/>
        <v>60550.81</v>
      </c>
      <c r="K255" s="88" t="str">
        <f t="shared" si="9"/>
        <v>00004094429898244220</v>
      </c>
      <c r="L255" s="75" t="s">
        <v>385</v>
      </c>
    </row>
    <row r="256" spans="1:12" s="61" customFormat="1" ht="12.75">
      <c r="A256" s="59" t="s">
        <v>191</v>
      </c>
      <c r="B256" s="58" t="s">
        <v>7</v>
      </c>
      <c r="C256" s="91" t="s">
        <v>100</v>
      </c>
      <c r="D256" s="95" t="s">
        <v>348</v>
      </c>
      <c r="E256" s="95" t="s">
        <v>380</v>
      </c>
      <c r="F256" s="95" t="s">
        <v>197</v>
      </c>
      <c r="G256" s="92" t="s">
        <v>192</v>
      </c>
      <c r="H256" s="125">
        <v>250000</v>
      </c>
      <c r="I256" s="126">
        <v>239449.19</v>
      </c>
      <c r="J256" s="127">
        <f t="shared" si="8"/>
        <v>10550.81</v>
      </c>
      <c r="K256" s="88" t="str">
        <f t="shared" si="9"/>
        <v>00004094429898244225</v>
      </c>
      <c r="L256" s="60" t="str">
        <f>C256&amp;D256&amp;E256&amp;F256&amp;G256</f>
        <v>00004094429898244225</v>
      </c>
    </row>
    <row r="257" spans="1:12" s="61" customFormat="1" ht="12.75">
      <c r="A257" s="59" t="s">
        <v>193</v>
      </c>
      <c r="B257" s="58" t="s">
        <v>7</v>
      </c>
      <c r="C257" s="91" t="s">
        <v>100</v>
      </c>
      <c r="D257" s="95" t="s">
        <v>348</v>
      </c>
      <c r="E257" s="95" t="s">
        <v>380</v>
      </c>
      <c r="F257" s="95" t="s">
        <v>197</v>
      </c>
      <c r="G257" s="92" t="s">
        <v>194</v>
      </c>
      <c r="H257" s="125">
        <v>50000</v>
      </c>
      <c r="I257" s="126"/>
      <c r="J257" s="127">
        <f t="shared" si="8"/>
        <v>50000</v>
      </c>
      <c r="K257" s="88" t="str">
        <f t="shared" si="9"/>
        <v>00004094429898244226</v>
      </c>
      <c r="L257" s="60" t="str">
        <f>C257&amp;D257&amp;E257&amp;F257&amp;G257</f>
        <v>00004094429898244226</v>
      </c>
    </row>
    <row r="258" spans="1:12" ht="12.75">
      <c r="A258" s="70" t="s">
        <v>386</v>
      </c>
      <c r="B258" s="71" t="s">
        <v>7</v>
      </c>
      <c r="C258" s="72" t="s">
        <v>100</v>
      </c>
      <c r="D258" s="94" t="s">
        <v>388</v>
      </c>
      <c r="E258" s="94" t="s">
        <v>124</v>
      </c>
      <c r="F258" s="94" t="s">
        <v>100</v>
      </c>
      <c r="G258" s="73" t="s">
        <v>100</v>
      </c>
      <c r="H258" s="122">
        <v>50000</v>
      </c>
      <c r="I258" s="123"/>
      <c r="J258" s="124">
        <f t="shared" si="8"/>
        <v>50000</v>
      </c>
      <c r="K258" s="88" t="str">
        <f t="shared" si="9"/>
        <v>00004120000000000000</v>
      </c>
      <c r="L258" s="75" t="s">
        <v>387</v>
      </c>
    </row>
    <row r="259" spans="1:12" ht="22.5">
      <c r="A259" s="70" t="s">
        <v>389</v>
      </c>
      <c r="B259" s="71" t="s">
        <v>7</v>
      </c>
      <c r="C259" s="72" t="s">
        <v>100</v>
      </c>
      <c r="D259" s="94" t="s">
        <v>388</v>
      </c>
      <c r="E259" s="94" t="s">
        <v>391</v>
      </c>
      <c r="F259" s="94" t="s">
        <v>100</v>
      </c>
      <c r="G259" s="73" t="s">
        <v>100</v>
      </c>
      <c r="H259" s="122">
        <v>50000</v>
      </c>
      <c r="I259" s="123"/>
      <c r="J259" s="124">
        <f t="shared" si="8"/>
        <v>50000</v>
      </c>
      <c r="K259" s="88" t="str">
        <f t="shared" si="9"/>
        <v>00004124510000000000</v>
      </c>
      <c r="L259" s="75" t="s">
        <v>390</v>
      </c>
    </row>
    <row r="260" spans="1:12" ht="22.5">
      <c r="A260" s="70" t="s">
        <v>392</v>
      </c>
      <c r="B260" s="71" t="s">
        <v>7</v>
      </c>
      <c r="C260" s="72" t="s">
        <v>100</v>
      </c>
      <c r="D260" s="94" t="s">
        <v>388</v>
      </c>
      <c r="E260" s="94" t="s">
        <v>394</v>
      </c>
      <c r="F260" s="94" t="s">
        <v>100</v>
      </c>
      <c r="G260" s="73" t="s">
        <v>100</v>
      </c>
      <c r="H260" s="122">
        <v>50000</v>
      </c>
      <c r="I260" s="123"/>
      <c r="J260" s="124">
        <f t="shared" si="8"/>
        <v>50000</v>
      </c>
      <c r="K260" s="88" t="str">
        <f t="shared" si="9"/>
        <v>00004124512222000000</v>
      </c>
      <c r="L260" s="75" t="s">
        <v>393</v>
      </c>
    </row>
    <row r="261" spans="1:12" ht="22.5">
      <c r="A261" s="70" t="s">
        <v>177</v>
      </c>
      <c r="B261" s="71" t="s">
        <v>7</v>
      </c>
      <c r="C261" s="72" t="s">
        <v>100</v>
      </c>
      <c r="D261" s="94" t="s">
        <v>388</v>
      </c>
      <c r="E261" s="94" t="s">
        <v>394</v>
      </c>
      <c r="F261" s="94" t="s">
        <v>7</v>
      </c>
      <c r="G261" s="73" t="s">
        <v>100</v>
      </c>
      <c r="H261" s="122">
        <v>50000</v>
      </c>
      <c r="I261" s="123"/>
      <c r="J261" s="124">
        <f t="shared" si="8"/>
        <v>50000</v>
      </c>
      <c r="K261" s="88" t="str">
        <f t="shared" si="9"/>
        <v>00004124512222200000</v>
      </c>
      <c r="L261" s="75" t="s">
        <v>395</v>
      </c>
    </row>
    <row r="262" spans="1:12" ht="22.5">
      <c r="A262" s="70" t="s">
        <v>179</v>
      </c>
      <c r="B262" s="71" t="s">
        <v>7</v>
      </c>
      <c r="C262" s="72" t="s">
        <v>100</v>
      </c>
      <c r="D262" s="94" t="s">
        <v>388</v>
      </c>
      <c r="E262" s="94" t="s">
        <v>394</v>
      </c>
      <c r="F262" s="94" t="s">
        <v>181</v>
      </c>
      <c r="G262" s="73" t="s">
        <v>100</v>
      </c>
      <c r="H262" s="122">
        <v>50000</v>
      </c>
      <c r="I262" s="123"/>
      <c r="J262" s="124">
        <f t="shared" si="8"/>
        <v>50000</v>
      </c>
      <c r="K262" s="88" t="str">
        <f t="shared" si="9"/>
        <v>00004124512222240000</v>
      </c>
      <c r="L262" s="75" t="s">
        <v>396</v>
      </c>
    </row>
    <row r="263" spans="1:12" ht="22.5">
      <c r="A263" s="70" t="s">
        <v>195</v>
      </c>
      <c r="B263" s="71" t="s">
        <v>7</v>
      </c>
      <c r="C263" s="72" t="s">
        <v>100</v>
      </c>
      <c r="D263" s="94" t="s">
        <v>388</v>
      </c>
      <c r="E263" s="94" t="s">
        <v>394</v>
      </c>
      <c r="F263" s="94" t="s">
        <v>197</v>
      </c>
      <c r="G263" s="73" t="s">
        <v>100</v>
      </c>
      <c r="H263" s="122">
        <v>50000</v>
      </c>
      <c r="I263" s="123"/>
      <c r="J263" s="124">
        <f t="shared" si="8"/>
        <v>50000</v>
      </c>
      <c r="K263" s="88" t="str">
        <f t="shared" si="9"/>
        <v>00004124512222244000</v>
      </c>
      <c r="L263" s="75" t="s">
        <v>397</v>
      </c>
    </row>
    <row r="264" spans="1:12" ht="12.75">
      <c r="A264" s="70" t="s">
        <v>144</v>
      </c>
      <c r="B264" s="71" t="s">
        <v>7</v>
      </c>
      <c r="C264" s="72" t="s">
        <v>100</v>
      </c>
      <c r="D264" s="94" t="s">
        <v>388</v>
      </c>
      <c r="E264" s="94" t="s">
        <v>394</v>
      </c>
      <c r="F264" s="94" t="s">
        <v>197</v>
      </c>
      <c r="G264" s="73" t="s">
        <v>7</v>
      </c>
      <c r="H264" s="122">
        <v>50000</v>
      </c>
      <c r="I264" s="123"/>
      <c r="J264" s="124">
        <f t="shared" si="8"/>
        <v>50000</v>
      </c>
      <c r="K264" s="88" t="str">
        <f t="shared" si="9"/>
        <v>00004124512222244200</v>
      </c>
      <c r="L264" s="75" t="s">
        <v>398</v>
      </c>
    </row>
    <row r="265" spans="1:12" ht="12.75">
      <c r="A265" s="70" t="s">
        <v>186</v>
      </c>
      <c r="B265" s="71" t="s">
        <v>7</v>
      </c>
      <c r="C265" s="72" t="s">
        <v>100</v>
      </c>
      <c r="D265" s="94" t="s">
        <v>388</v>
      </c>
      <c r="E265" s="94" t="s">
        <v>394</v>
      </c>
      <c r="F265" s="94" t="s">
        <v>197</v>
      </c>
      <c r="G265" s="73" t="s">
        <v>187</v>
      </c>
      <c r="H265" s="122">
        <v>50000</v>
      </c>
      <c r="I265" s="123"/>
      <c r="J265" s="124">
        <f t="shared" si="8"/>
        <v>50000</v>
      </c>
      <c r="K265" s="88" t="str">
        <f t="shared" si="9"/>
        <v>00004124512222244220</v>
      </c>
      <c r="L265" s="75" t="s">
        <v>399</v>
      </c>
    </row>
    <row r="266" spans="1:12" s="61" customFormat="1" ht="12.75">
      <c r="A266" s="59" t="s">
        <v>193</v>
      </c>
      <c r="B266" s="58" t="s">
        <v>7</v>
      </c>
      <c r="C266" s="91" t="s">
        <v>100</v>
      </c>
      <c r="D266" s="95" t="s">
        <v>388</v>
      </c>
      <c r="E266" s="95" t="s">
        <v>394</v>
      </c>
      <c r="F266" s="95" t="s">
        <v>197</v>
      </c>
      <c r="G266" s="92" t="s">
        <v>194</v>
      </c>
      <c r="H266" s="125">
        <v>50000</v>
      </c>
      <c r="I266" s="126"/>
      <c r="J266" s="127">
        <f t="shared" si="8"/>
        <v>50000</v>
      </c>
      <c r="K266" s="88" t="str">
        <f t="shared" si="9"/>
        <v>00004124512222244226</v>
      </c>
      <c r="L266" s="60" t="str">
        <f>C266&amp;D266&amp;E266&amp;F266&amp;G266</f>
        <v>00004124512222244226</v>
      </c>
    </row>
    <row r="267" spans="1:12" ht="12.75">
      <c r="A267" s="70" t="s">
        <v>400</v>
      </c>
      <c r="B267" s="71" t="s">
        <v>7</v>
      </c>
      <c r="C267" s="72" t="s">
        <v>100</v>
      </c>
      <c r="D267" s="94" t="s">
        <v>402</v>
      </c>
      <c r="E267" s="94" t="s">
        <v>124</v>
      </c>
      <c r="F267" s="94" t="s">
        <v>100</v>
      </c>
      <c r="G267" s="73" t="s">
        <v>100</v>
      </c>
      <c r="H267" s="122">
        <v>11544873.44</v>
      </c>
      <c r="I267" s="123">
        <v>4305755.45</v>
      </c>
      <c r="J267" s="124">
        <f t="shared" si="8"/>
        <v>7239117.99</v>
      </c>
      <c r="K267" s="88" t="str">
        <f t="shared" si="9"/>
        <v>00005000000000000000</v>
      </c>
      <c r="L267" s="75" t="s">
        <v>401</v>
      </c>
    </row>
    <row r="268" spans="1:12" ht="12.75">
      <c r="A268" s="70" t="s">
        <v>403</v>
      </c>
      <c r="B268" s="71" t="s">
        <v>7</v>
      </c>
      <c r="C268" s="72" t="s">
        <v>100</v>
      </c>
      <c r="D268" s="94" t="s">
        <v>405</v>
      </c>
      <c r="E268" s="94" t="s">
        <v>124</v>
      </c>
      <c r="F268" s="94" t="s">
        <v>100</v>
      </c>
      <c r="G268" s="73" t="s">
        <v>100</v>
      </c>
      <c r="H268" s="122">
        <v>1104015.22</v>
      </c>
      <c r="I268" s="123">
        <v>184091.39</v>
      </c>
      <c r="J268" s="124">
        <f t="shared" si="8"/>
        <v>919923.83</v>
      </c>
      <c r="K268" s="88" t="str">
        <f t="shared" si="9"/>
        <v>00005010000000000000</v>
      </c>
      <c r="L268" s="75" t="s">
        <v>404</v>
      </c>
    </row>
    <row r="269" spans="1:12" ht="26.25" customHeight="1">
      <c r="A269" s="70" t="s">
        <v>406</v>
      </c>
      <c r="B269" s="71" t="s">
        <v>7</v>
      </c>
      <c r="C269" s="72" t="s">
        <v>100</v>
      </c>
      <c r="D269" s="94" t="s">
        <v>405</v>
      </c>
      <c r="E269" s="94" t="s">
        <v>408</v>
      </c>
      <c r="F269" s="94" t="s">
        <v>100</v>
      </c>
      <c r="G269" s="73" t="s">
        <v>100</v>
      </c>
      <c r="H269" s="122">
        <v>1104015.22</v>
      </c>
      <c r="I269" s="123">
        <v>184091.39</v>
      </c>
      <c r="J269" s="124">
        <f t="shared" si="8"/>
        <v>919923.83</v>
      </c>
      <c r="K269" s="88" t="str">
        <f t="shared" si="9"/>
        <v>00005014610000000000</v>
      </c>
      <c r="L269" s="75" t="s">
        <v>407</v>
      </c>
    </row>
    <row r="270" spans="1:12" ht="12.75">
      <c r="A270" s="70" t="s">
        <v>409</v>
      </c>
      <c r="B270" s="71" t="s">
        <v>7</v>
      </c>
      <c r="C270" s="72" t="s">
        <v>100</v>
      </c>
      <c r="D270" s="94" t="s">
        <v>405</v>
      </c>
      <c r="E270" s="94" t="s">
        <v>411</v>
      </c>
      <c r="F270" s="94" t="s">
        <v>100</v>
      </c>
      <c r="G270" s="73" t="s">
        <v>100</v>
      </c>
      <c r="H270" s="122">
        <v>1104015.22</v>
      </c>
      <c r="I270" s="123">
        <v>184091.39</v>
      </c>
      <c r="J270" s="124">
        <f t="shared" si="8"/>
        <v>919923.83</v>
      </c>
      <c r="K270" s="88" t="str">
        <f t="shared" si="9"/>
        <v>00005014619400000000</v>
      </c>
      <c r="L270" s="75" t="s">
        <v>410</v>
      </c>
    </row>
    <row r="271" spans="1:12" ht="22.5">
      <c r="A271" s="70" t="s">
        <v>177</v>
      </c>
      <c r="B271" s="71" t="s">
        <v>7</v>
      </c>
      <c r="C271" s="72" t="s">
        <v>100</v>
      </c>
      <c r="D271" s="94" t="s">
        <v>405</v>
      </c>
      <c r="E271" s="94" t="s">
        <v>411</v>
      </c>
      <c r="F271" s="94" t="s">
        <v>7</v>
      </c>
      <c r="G271" s="73" t="s">
        <v>100</v>
      </c>
      <c r="H271" s="122">
        <v>1104015.22</v>
      </c>
      <c r="I271" s="123">
        <v>184091.39</v>
      </c>
      <c r="J271" s="124">
        <f t="shared" si="8"/>
        <v>919923.83</v>
      </c>
      <c r="K271" s="88" t="str">
        <f t="shared" si="9"/>
        <v>00005014619400200000</v>
      </c>
      <c r="L271" s="75" t="s">
        <v>412</v>
      </c>
    </row>
    <row r="272" spans="1:12" ht="22.5">
      <c r="A272" s="70" t="s">
        <v>179</v>
      </c>
      <c r="B272" s="71" t="s">
        <v>7</v>
      </c>
      <c r="C272" s="72" t="s">
        <v>100</v>
      </c>
      <c r="D272" s="94" t="s">
        <v>405</v>
      </c>
      <c r="E272" s="94" t="s">
        <v>411</v>
      </c>
      <c r="F272" s="94" t="s">
        <v>181</v>
      </c>
      <c r="G272" s="73" t="s">
        <v>100</v>
      </c>
      <c r="H272" s="122">
        <v>1104015.22</v>
      </c>
      <c r="I272" s="123">
        <v>184091.39</v>
      </c>
      <c r="J272" s="124">
        <f t="shared" si="8"/>
        <v>919923.83</v>
      </c>
      <c r="K272" s="88" t="str">
        <f t="shared" si="9"/>
        <v>00005014619400240000</v>
      </c>
      <c r="L272" s="75" t="s">
        <v>413</v>
      </c>
    </row>
    <row r="273" spans="1:12" ht="22.5">
      <c r="A273" s="70" t="s">
        <v>195</v>
      </c>
      <c r="B273" s="71" t="s">
        <v>7</v>
      </c>
      <c r="C273" s="72" t="s">
        <v>100</v>
      </c>
      <c r="D273" s="94" t="s">
        <v>405</v>
      </c>
      <c r="E273" s="94" t="s">
        <v>411</v>
      </c>
      <c r="F273" s="94" t="s">
        <v>197</v>
      </c>
      <c r="G273" s="73" t="s">
        <v>100</v>
      </c>
      <c r="H273" s="122">
        <v>1104015.22</v>
      </c>
      <c r="I273" s="123">
        <v>184091.39</v>
      </c>
      <c r="J273" s="124">
        <f t="shared" si="8"/>
        <v>919923.83</v>
      </c>
      <c r="K273" s="88" t="str">
        <f t="shared" si="9"/>
        <v>00005014619400244000</v>
      </c>
      <c r="L273" s="75" t="s">
        <v>414</v>
      </c>
    </row>
    <row r="274" spans="1:12" ht="12.75">
      <c r="A274" s="70" t="s">
        <v>144</v>
      </c>
      <c r="B274" s="71" t="s">
        <v>7</v>
      </c>
      <c r="C274" s="72" t="s">
        <v>100</v>
      </c>
      <c r="D274" s="94" t="s">
        <v>405</v>
      </c>
      <c r="E274" s="94" t="s">
        <v>411</v>
      </c>
      <c r="F274" s="94" t="s">
        <v>197</v>
      </c>
      <c r="G274" s="73" t="s">
        <v>7</v>
      </c>
      <c r="H274" s="122">
        <v>1084015.22</v>
      </c>
      <c r="I274" s="123">
        <v>184091.39</v>
      </c>
      <c r="J274" s="124">
        <f t="shared" si="8"/>
        <v>899923.83</v>
      </c>
      <c r="K274" s="88" t="str">
        <f t="shared" si="9"/>
        <v>00005014619400244200</v>
      </c>
      <c r="L274" s="75" t="s">
        <v>415</v>
      </c>
    </row>
    <row r="275" spans="1:12" ht="12.75">
      <c r="A275" s="70" t="s">
        <v>186</v>
      </c>
      <c r="B275" s="71" t="s">
        <v>7</v>
      </c>
      <c r="C275" s="72" t="s">
        <v>100</v>
      </c>
      <c r="D275" s="94" t="s">
        <v>405</v>
      </c>
      <c r="E275" s="94" t="s">
        <v>411</v>
      </c>
      <c r="F275" s="94" t="s">
        <v>197</v>
      </c>
      <c r="G275" s="73" t="s">
        <v>187</v>
      </c>
      <c r="H275" s="122">
        <v>1084015.22</v>
      </c>
      <c r="I275" s="123">
        <v>184091.39</v>
      </c>
      <c r="J275" s="124">
        <f t="shared" si="8"/>
        <v>899923.83</v>
      </c>
      <c r="K275" s="88" t="str">
        <f t="shared" si="9"/>
        <v>00005014619400244220</v>
      </c>
      <c r="L275" s="75" t="s">
        <v>416</v>
      </c>
    </row>
    <row r="276" spans="1:12" s="61" customFormat="1" ht="12.75">
      <c r="A276" s="59" t="s">
        <v>191</v>
      </c>
      <c r="B276" s="58" t="s">
        <v>7</v>
      </c>
      <c r="C276" s="91" t="s">
        <v>100</v>
      </c>
      <c r="D276" s="95" t="s">
        <v>405</v>
      </c>
      <c r="E276" s="95" t="s">
        <v>411</v>
      </c>
      <c r="F276" s="95" t="s">
        <v>197</v>
      </c>
      <c r="G276" s="92" t="s">
        <v>192</v>
      </c>
      <c r="H276" s="125">
        <v>914015.22</v>
      </c>
      <c r="I276" s="126">
        <v>154091.87</v>
      </c>
      <c r="J276" s="127">
        <f t="shared" si="8"/>
        <v>759923.35</v>
      </c>
      <c r="K276" s="88" t="str">
        <f t="shared" si="9"/>
        <v>00005014619400244225</v>
      </c>
      <c r="L276" s="60" t="str">
        <f>C276&amp;D276&amp;E276&amp;F276&amp;G276</f>
        <v>00005014619400244225</v>
      </c>
    </row>
    <row r="277" spans="1:12" s="61" customFormat="1" ht="12.75">
      <c r="A277" s="59" t="s">
        <v>193</v>
      </c>
      <c r="B277" s="58" t="s">
        <v>7</v>
      </c>
      <c r="C277" s="91" t="s">
        <v>100</v>
      </c>
      <c r="D277" s="95" t="s">
        <v>405</v>
      </c>
      <c r="E277" s="95" t="s">
        <v>411</v>
      </c>
      <c r="F277" s="95" t="s">
        <v>197</v>
      </c>
      <c r="G277" s="92" t="s">
        <v>194</v>
      </c>
      <c r="H277" s="125">
        <v>170000</v>
      </c>
      <c r="I277" s="126">
        <v>29999.52</v>
      </c>
      <c r="J277" s="127">
        <f t="shared" si="8"/>
        <v>140000.48</v>
      </c>
      <c r="K277" s="88" t="str">
        <f t="shared" si="9"/>
        <v>00005014619400244226</v>
      </c>
      <c r="L277" s="60" t="str">
        <f>C277&amp;D277&amp;E277&amp;F277&amp;G277</f>
        <v>00005014619400244226</v>
      </c>
    </row>
    <row r="278" spans="1:12" ht="12.75">
      <c r="A278" s="70" t="s">
        <v>202</v>
      </c>
      <c r="B278" s="71" t="s">
        <v>7</v>
      </c>
      <c r="C278" s="72" t="s">
        <v>100</v>
      </c>
      <c r="D278" s="94" t="s">
        <v>405</v>
      </c>
      <c r="E278" s="94" t="s">
        <v>411</v>
      </c>
      <c r="F278" s="94" t="s">
        <v>197</v>
      </c>
      <c r="G278" s="73" t="s">
        <v>203</v>
      </c>
      <c r="H278" s="122">
        <v>20000</v>
      </c>
      <c r="I278" s="123"/>
      <c r="J278" s="124">
        <f t="shared" si="8"/>
        <v>20000</v>
      </c>
      <c r="K278" s="88" t="str">
        <f t="shared" si="9"/>
        <v>00005014619400244300</v>
      </c>
      <c r="L278" s="75" t="s">
        <v>417</v>
      </c>
    </row>
    <row r="279" spans="1:12" s="61" customFormat="1" ht="12.75">
      <c r="A279" s="59" t="s">
        <v>292</v>
      </c>
      <c r="B279" s="58" t="s">
        <v>7</v>
      </c>
      <c r="C279" s="91" t="s">
        <v>100</v>
      </c>
      <c r="D279" s="95" t="s">
        <v>405</v>
      </c>
      <c r="E279" s="95" t="s">
        <v>411</v>
      </c>
      <c r="F279" s="95" t="s">
        <v>197</v>
      </c>
      <c r="G279" s="92" t="s">
        <v>293</v>
      </c>
      <c r="H279" s="125">
        <v>20000</v>
      </c>
      <c r="I279" s="126"/>
      <c r="J279" s="127">
        <f t="shared" si="8"/>
        <v>20000</v>
      </c>
      <c r="K279" s="88" t="str">
        <f t="shared" si="9"/>
        <v>00005014619400244310</v>
      </c>
      <c r="L279" s="60" t="str">
        <f>C279&amp;D279&amp;E279&amp;F279&amp;G279</f>
        <v>00005014619400244310</v>
      </c>
    </row>
    <row r="280" spans="1:12" ht="12.75">
      <c r="A280" s="70" t="s">
        <v>418</v>
      </c>
      <c r="B280" s="71" t="s">
        <v>7</v>
      </c>
      <c r="C280" s="72" t="s">
        <v>100</v>
      </c>
      <c r="D280" s="94" t="s">
        <v>420</v>
      </c>
      <c r="E280" s="94" t="s">
        <v>124</v>
      </c>
      <c r="F280" s="94" t="s">
        <v>100</v>
      </c>
      <c r="G280" s="73" t="s">
        <v>100</v>
      </c>
      <c r="H280" s="122">
        <v>3827020</v>
      </c>
      <c r="I280" s="123">
        <v>213601.8</v>
      </c>
      <c r="J280" s="124">
        <f t="shared" si="8"/>
        <v>3613418.2</v>
      </c>
      <c r="K280" s="88" t="str">
        <f t="shared" si="9"/>
        <v>00005020000000000000</v>
      </c>
      <c r="L280" s="75" t="s">
        <v>419</v>
      </c>
    </row>
    <row r="281" spans="1:12" ht="24.75" customHeight="1">
      <c r="A281" s="70" t="s">
        <v>421</v>
      </c>
      <c r="B281" s="71" t="s">
        <v>7</v>
      </c>
      <c r="C281" s="72" t="s">
        <v>100</v>
      </c>
      <c r="D281" s="94" t="s">
        <v>420</v>
      </c>
      <c r="E281" s="94" t="s">
        <v>423</v>
      </c>
      <c r="F281" s="94" t="s">
        <v>100</v>
      </c>
      <c r="G281" s="73" t="s">
        <v>100</v>
      </c>
      <c r="H281" s="122">
        <v>3327020</v>
      </c>
      <c r="I281" s="123"/>
      <c r="J281" s="124">
        <f aca="true" t="shared" si="10" ref="J281:J344">H281-I281</f>
        <v>3327020</v>
      </c>
      <c r="K281" s="88" t="str">
        <f aca="true" t="shared" si="11" ref="K281:K344">C281&amp;D281&amp;E281&amp;F281&amp;G281</f>
        <v>00005024900000000000</v>
      </c>
      <c r="L281" s="75" t="s">
        <v>422</v>
      </c>
    </row>
    <row r="282" spans="1:12" ht="12.75">
      <c r="A282" s="70" t="s">
        <v>424</v>
      </c>
      <c r="B282" s="71" t="s">
        <v>7</v>
      </c>
      <c r="C282" s="72" t="s">
        <v>100</v>
      </c>
      <c r="D282" s="94" t="s">
        <v>420</v>
      </c>
      <c r="E282" s="94" t="s">
        <v>426</v>
      </c>
      <c r="F282" s="94" t="s">
        <v>100</v>
      </c>
      <c r="G282" s="73" t="s">
        <v>100</v>
      </c>
      <c r="H282" s="122">
        <v>115690</v>
      </c>
      <c r="I282" s="123"/>
      <c r="J282" s="124">
        <f t="shared" si="10"/>
        <v>115690</v>
      </c>
      <c r="K282" s="88" t="str">
        <f t="shared" si="11"/>
        <v>00005024904000000000</v>
      </c>
      <c r="L282" s="75" t="s">
        <v>425</v>
      </c>
    </row>
    <row r="283" spans="1:12" ht="22.5">
      <c r="A283" s="70" t="s">
        <v>177</v>
      </c>
      <c r="B283" s="71" t="s">
        <v>7</v>
      </c>
      <c r="C283" s="72" t="s">
        <v>100</v>
      </c>
      <c r="D283" s="94" t="s">
        <v>420</v>
      </c>
      <c r="E283" s="94" t="s">
        <v>426</v>
      </c>
      <c r="F283" s="94" t="s">
        <v>7</v>
      </c>
      <c r="G283" s="73" t="s">
        <v>100</v>
      </c>
      <c r="H283" s="122">
        <v>65000</v>
      </c>
      <c r="I283" s="123"/>
      <c r="J283" s="124">
        <f t="shared" si="10"/>
        <v>65000</v>
      </c>
      <c r="K283" s="88" t="str">
        <f t="shared" si="11"/>
        <v>00005024904000200000</v>
      </c>
      <c r="L283" s="75" t="s">
        <v>427</v>
      </c>
    </row>
    <row r="284" spans="1:12" ht="22.5">
      <c r="A284" s="70" t="s">
        <v>179</v>
      </c>
      <c r="B284" s="71" t="s">
        <v>7</v>
      </c>
      <c r="C284" s="72" t="s">
        <v>100</v>
      </c>
      <c r="D284" s="94" t="s">
        <v>420</v>
      </c>
      <c r="E284" s="94" t="s">
        <v>426</v>
      </c>
      <c r="F284" s="94" t="s">
        <v>181</v>
      </c>
      <c r="G284" s="73" t="s">
        <v>100</v>
      </c>
      <c r="H284" s="122">
        <v>65000</v>
      </c>
      <c r="I284" s="123"/>
      <c r="J284" s="124">
        <f t="shared" si="10"/>
        <v>65000</v>
      </c>
      <c r="K284" s="88" t="str">
        <f t="shared" si="11"/>
        <v>00005024904000240000</v>
      </c>
      <c r="L284" s="75" t="s">
        <v>428</v>
      </c>
    </row>
    <row r="285" spans="1:12" ht="22.5">
      <c r="A285" s="70" t="s">
        <v>195</v>
      </c>
      <c r="B285" s="71" t="s">
        <v>7</v>
      </c>
      <c r="C285" s="72" t="s">
        <v>100</v>
      </c>
      <c r="D285" s="94" t="s">
        <v>420</v>
      </c>
      <c r="E285" s="94" t="s">
        <v>426</v>
      </c>
      <c r="F285" s="94" t="s">
        <v>197</v>
      </c>
      <c r="G285" s="73" t="s">
        <v>100</v>
      </c>
      <c r="H285" s="122">
        <v>65000</v>
      </c>
      <c r="I285" s="123"/>
      <c r="J285" s="124">
        <f t="shared" si="10"/>
        <v>65000</v>
      </c>
      <c r="K285" s="88" t="str">
        <f t="shared" si="11"/>
        <v>00005024904000244000</v>
      </c>
      <c r="L285" s="75" t="s">
        <v>429</v>
      </c>
    </row>
    <row r="286" spans="1:12" ht="12.75">
      <c r="A286" s="70" t="s">
        <v>144</v>
      </c>
      <c r="B286" s="71" t="s">
        <v>7</v>
      </c>
      <c r="C286" s="72" t="s">
        <v>100</v>
      </c>
      <c r="D286" s="94" t="s">
        <v>420</v>
      </c>
      <c r="E286" s="94" t="s">
        <v>426</v>
      </c>
      <c r="F286" s="94" t="s">
        <v>197</v>
      </c>
      <c r="G286" s="73" t="s">
        <v>7</v>
      </c>
      <c r="H286" s="122">
        <v>65000</v>
      </c>
      <c r="I286" s="123"/>
      <c r="J286" s="124">
        <f t="shared" si="10"/>
        <v>65000</v>
      </c>
      <c r="K286" s="88" t="str">
        <f t="shared" si="11"/>
        <v>00005024904000244200</v>
      </c>
      <c r="L286" s="75" t="s">
        <v>430</v>
      </c>
    </row>
    <row r="287" spans="1:12" ht="12.75">
      <c r="A287" s="70" t="s">
        <v>186</v>
      </c>
      <c r="B287" s="71" t="s">
        <v>7</v>
      </c>
      <c r="C287" s="72" t="s">
        <v>100</v>
      </c>
      <c r="D287" s="94" t="s">
        <v>420</v>
      </c>
      <c r="E287" s="94" t="s">
        <v>426</v>
      </c>
      <c r="F287" s="94" t="s">
        <v>197</v>
      </c>
      <c r="G287" s="73" t="s">
        <v>187</v>
      </c>
      <c r="H287" s="122">
        <v>65000</v>
      </c>
      <c r="I287" s="123"/>
      <c r="J287" s="124">
        <f t="shared" si="10"/>
        <v>65000</v>
      </c>
      <c r="K287" s="88" t="str">
        <f t="shared" si="11"/>
        <v>00005024904000244220</v>
      </c>
      <c r="L287" s="75" t="s">
        <v>431</v>
      </c>
    </row>
    <row r="288" spans="1:12" s="61" customFormat="1" ht="12.75">
      <c r="A288" s="59" t="s">
        <v>193</v>
      </c>
      <c r="B288" s="58" t="s">
        <v>7</v>
      </c>
      <c r="C288" s="91" t="s">
        <v>100</v>
      </c>
      <c r="D288" s="95" t="s">
        <v>420</v>
      </c>
      <c r="E288" s="95" t="s">
        <v>426</v>
      </c>
      <c r="F288" s="95" t="s">
        <v>197</v>
      </c>
      <c r="G288" s="92" t="s">
        <v>194</v>
      </c>
      <c r="H288" s="125">
        <v>65000</v>
      </c>
      <c r="I288" s="126"/>
      <c r="J288" s="127">
        <f t="shared" si="10"/>
        <v>65000</v>
      </c>
      <c r="K288" s="88" t="str">
        <f t="shared" si="11"/>
        <v>00005024904000244226</v>
      </c>
      <c r="L288" s="60" t="str">
        <f>C288&amp;D288&amp;E288&amp;F288&amp;G288</f>
        <v>00005024904000244226</v>
      </c>
    </row>
    <row r="289" spans="1:12" ht="22.5">
      <c r="A289" s="70" t="s">
        <v>432</v>
      </c>
      <c r="B289" s="71" t="s">
        <v>7</v>
      </c>
      <c r="C289" s="72" t="s">
        <v>100</v>
      </c>
      <c r="D289" s="94" t="s">
        <v>420</v>
      </c>
      <c r="E289" s="94" t="s">
        <v>426</v>
      </c>
      <c r="F289" s="94" t="s">
        <v>434</v>
      </c>
      <c r="G289" s="73" t="s">
        <v>100</v>
      </c>
      <c r="H289" s="122">
        <v>50690</v>
      </c>
      <c r="I289" s="123"/>
      <c r="J289" s="124">
        <f t="shared" si="10"/>
        <v>50690</v>
      </c>
      <c r="K289" s="88" t="str">
        <f t="shared" si="11"/>
        <v>00005024904000400000</v>
      </c>
      <c r="L289" s="75" t="s">
        <v>433</v>
      </c>
    </row>
    <row r="290" spans="1:12" ht="12.75">
      <c r="A290" s="70" t="s">
        <v>435</v>
      </c>
      <c r="B290" s="71" t="s">
        <v>7</v>
      </c>
      <c r="C290" s="72" t="s">
        <v>100</v>
      </c>
      <c r="D290" s="94" t="s">
        <v>420</v>
      </c>
      <c r="E290" s="94" t="s">
        <v>426</v>
      </c>
      <c r="F290" s="94" t="s">
        <v>437</v>
      </c>
      <c r="G290" s="73" t="s">
        <v>100</v>
      </c>
      <c r="H290" s="122">
        <v>50690</v>
      </c>
      <c r="I290" s="123"/>
      <c r="J290" s="124">
        <f t="shared" si="10"/>
        <v>50690</v>
      </c>
      <c r="K290" s="88" t="str">
        <f t="shared" si="11"/>
        <v>00005024904000410000</v>
      </c>
      <c r="L290" s="75" t="s">
        <v>436</v>
      </c>
    </row>
    <row r="291" spans="1:12" ht="22.5">
      <c r="A291" s="70" t="s">
        <v>438</v>
      </c>
      <c r="B291" s="71" t="s">
        <v>7</v>
      </c>
      <c r="C291" s="72" t="s">
        <v>100</v>
      </c>
      <c r="D291" s="94" t="s">
        <v>420</v>
      </c>
      <c r="E291" s="94" t="s">
        <v>426</v>
      </c>
      <c r="F291" s="94" t="s">
        <v>440</v>
      </c>
      <c r="G291" s="73" t="s">
        <v>100</v>
      </c>
      <c r="H291" s="122">
        <v>50690</v>
      </c>
      <c r="I291" s="123"/>
      <c r="J291" s="124">
        <f t="shared" si="10"/>
        <v>50690</v>
      </c>
      <c r="K291" s="88" t="str">
        <f t="shared" si="11"/>
        <v>00005024904000414000</v>
      </c>
      <c r="L291" s="75" t="s">
        <v>439</v>
      </c>
    </row>
    <row r="292" spans="1:12" ht="12.75">
      <c r="A292" s="70" t="s">
        <v>202</v>
      </c>
      <c r="B292" s="71" t="s">
        <v>7</v>
      </c>
      <c r="C292" s="72" t="s">
        <v>100</v>
      </c>
      <c r="D292" s="94" t="s">
        <v>420</v>
      </c>
      <c r="E292" s="94" t="s">
        <v>426</v>
      </c>
      <c r="F292" s="94" t="s">
        <v>440</v>
      </c>
      <c r="G292" s="73" t="s">
        <v>203</v>
      </c>
      <c r="H292" s="122">
        <v>50690</v>
      </c>
      <c r="I292" s="123"/>
      <c r="J292" s="124">
        <f t="shared" si="10"/>
        <v>50690</v>
      </c>
      <c r="K292" s="88" t="str">
        <f t="shared" si="11"/>
        <v>00005024904000414300</v>
      </c>
      <c r="L292" s="75" t="s">
        <v>441</v>
      </c>
    </row>
    <row r="293" spans="1:12" s="61" customFormat="1" ht="12.75">
      <c r="A293" s="59" t="s">
        <v>292</v>
      </c>
      <c r="B293" s="58" t="s">
        <v>7</v>
      </c>
      <c r="C293" s="91" t="s">
        <v>100</v>
      </c>
      <c r="D293" s="95" t="s">
        <v>420</v>
      </c>
      <c r="E293" s="95" t="s">
        <v>426</v>
      </c>
      <c r="F293" s="95" t="s">
        <v>440</v>
      </c>
      <c r="G293" s="92" t="s">
        <v>293</v>
      </c>
      <c r="H293" s="125">
        <v>50690</v>
      </c>
      <c r="I293" s="126"/>
      <c r="J293" s="127">
        <f t="shared" si="10"/>
        <v>50690</v>
      </c>
      <c r="K293" s="88" t="str">
        <f t="shared" si="11"/>
        <v>00005024904000414310</v>
      </c>
      <c r="L293" s="60" t="str">
        <f>C293&amp;D293&amp;E293&amp;F293&amp;G293</f>
        <v>00005024904000414310</v>
      </c>
    </row>
    <row r="294" spans="1:12" ht="25.5" customHeight="1">
      <c r="A294" s="70" t="s">
        <v>442</v>
      </c>
      <c r="B294" s="71" t="s">
        <v>7</v>
      </c>
      <c r="C294" s="72" t="s">
        <v>100</v>
      </c>
      <c r="D294" s="94" t="s">
        <v>420</v>
      </c>
      <c r="E294" s="94" t="s">
        <v>444</v>
      </c>
      <c r="F294" s="94" t="s">
        <v>100</v>
      </c>
      <c r="G294" s="73" t="s">
        <v>100</v>
      </c>
      <c r="H294" s="122">
        <v>2247930</v>
      </c>
      <c r="I294" s="123"/>
      <c r="J294" s="124">
        <f t="shared" si="10"/>
        <v>2247930</v>
      </c>
      <c r="K294" s="88" t="str">
        <f t="shared" si="11"/>
        <v>00005024905018000000</v>
      </c>
      <c r="L294" s="75" t="s">
        <v>443</v>
      </c>
    </row>
    <row r="295" spans="1:12" ht="22.5">
      <c r="A295" s="70" t="s">
        <v>432</v>
      </c>
      <c r="B295" s="71" t="s">
        <v>7</v>
      </c>
      <c r="C295" s="72" t="s">
        <v>100</v>
      </c>
      <c r="D295" s="94" t="s">
        <v>420</v>
      </c>
      <c r="E295" s="94" t="s">
        <v>444</v>
      </c>
      <c r="F295" s="94" t="s">
        <v>434</v>
      </c>
      <c r="G295" s="73" t="s">
        <v>100</v>
      </c>
      <c r="H295" s="122">
        <v>2247930</v>
      </c>
      <c r="I295" s="123"/>
      <c r="J295" s="124">
        <f t="shared" si="10"/>
        <v>2247930</v>
      </c>
      <c r="K295" s="88" t="str">
        <f t="shared" si="11"/>
        <v>00005024905018400000</v>
      </c>
      <c r="L295" s="75" t="s">
        <v>445</v>
      </c>
    </row>
    <row r="296" spans="1:12" ht="12.75">
      <c r="A296" s="70" t="s">
        <v>435</v>
      </c>
      <c r="B296" s="71" t="s">
        <v>7</v>
      </c>
      <c r="C296" s="72" t="s">
        <v>100</v>
      </c>
      <c r="D296" s="94" t="s">
        <v>420</v>
      </c>
      <c r="E296" s="94" t="s">
        <v>444</v>
      </c>
      <c r="F296" s="94" t="s">
        <v>437</v>
      </c>
      <c r="G296" s="73" t="s">
        <v>100</v>
      </c>
      <c r="H296" s="122">
        <v>2247930</v>
      </c>
      <c r="I296" s="123"/>
      <c r="J296" s="124">
        <f t="shared" si="10"/>
        <v>2247930</v>
      </c>
      <c r="K296" s="88" t="str">
        <f t="shared" si="11"/>
        <v>00005024905018410000</v>
      </c>
      <c r="L296" s="75" t="s">
        <v>446</v>
      </c>
    </row>
    <row r="297" spans="1:12" ht="22.5">
      <c r="A297" s="70" t="s">
        <v>438</v>
      </c>
      <c r="B297" s="71" t="s">
        <v>7</v>
      </c>
      <c r="C297" s="72" t="s">
        <v>100</v>
      </c>
      <c r="D297" s="94" t="s">
        <v>420</v>
      </c>
      <c r="E297" s="94" t="s">
        <v>444</v>
      </c>
      <c r="F297" s="94" t="s">
        <v>440</v>
      </c>
      <c r="G297" s="73" t="s">
        <v>100</v>
      </c>
      <c r="H297" s="122">
        <v>2247930</v>
      </c>
      <c r="I297" s="123"/>
      <c r="J297" s="124">
        <f t="shared" si="10"/>
        <v>2247930</v>
      </c>
      <c r="K297" s="88" t="str">
        <f t="shared" si="11"/>
        <v>00005024905018414000</v>
      </c>
      <c r="L297" s="75" t="s">
        <v>447</v>
      </c>
    </row>
    <row r="298" spans="1:12" ht="12.75">
      <c r="A298" s="70" t="s">
        <v>202</v>
      </c>
      <c r="B298" s="71" t="s">
        <v>7</v>
      </c>
      <c r="C298" s="72" t="s">
        <v>100</v>
      </c>
      <c r="D298" s="94" t="s">
        <v>420</v>
      </c>
      <c r="E298" s="94" t="s">
        <v>444</v>
      </c>
      <c r="F298" s="94" t="s">
        <v>440</v>
      </c>
      <c r="G298" s="73" t="s">
        <v>203</v>
      </c>
      <c r="H298" s="122">
        <v>2247930</v>
      </c>
      <c r="I298" s="123"/>
      <c r="J298" s="124">
        <f t="shared" si="10"/>
        <v>2247930</v>
      </c>
      <c r="K298" s="88" t="str">
        <f t="shared" si="11"/>
        <v>00005024905018414300</v>
      </c>
      <c r="L298" s="75" t="s">
        <v>448</v>
      </c>
    </row>
    <row r="299" spans="1:12" s="61" customFormat="1" ht="12.75">
      <c r="A299" s="59" t="s">
        <v>292</v>
      </c>
      <c r="B299" s="58" t="s">
        <v>7</v>
      </c>
      <c r="C299" s="91" t="s">
        <v>100</v>
      </c>
      <c r="D299" s="95" t="s">
        <v>420</v>
      </c>
      <c r="E299" s="95" t="s">
        <v>444</v>
      </c>
      <c r="F299" s="95" t="s">
        <v>440</v>
      </c>
      <c r="G299" s="92" t="s">
        <v>293</v>
      </c>
      <c r="H299" s="125">
        <v>2247930</v>
      </c>
      <c r="I299" s="126"/>
      <c r="J299" s="127">
        <f t="shared" si="10"/>
        <v>2247930</v>
      </c>
      <c r="K299" s="88" t="str">
        <f t="shared" si="11"/>
        <v>00005024905018414310</v>
      </c>
      <c r="L299" s="60" t="str">
        <f>C299&amp;D299&amp;E299&amp;F299&amp;G299</f>
        <v>00005024905018414310</v>
      </c>
    </row>
    <row r="300" spans="1:12" ht="26.25" customHeight="1">
      <c r="A300" s="70" t="s">
        <v>449</v>
      </c>
      <c r="B300" s="71" t="s">
        <v>7</v>
      </c>
      <c r="C300" s="72" t="s">
        <v>100</v>
      </c>
      <c r="D300" s="94" t="s">
        <v>420</v>
      </c>
      <c r="E300" s="94" t="s">
        <v>451</v>
      </c>
      <c r="F300" s="94" t="s">
        <v>100</v>
      </c>
      <c r="G300" s="73" t="s">
        <v>100</v>
      </c>
      <c r="H300" s="122">
        <v>963400</v>
      </c>
      <c r="I300" s="123"/>
      <c r="J300" s="124">
        <f t="shared" si="10"/>
        <v>963400</v>
      </c>
      <c r="K300" s="88" t="str">
        <f t="shared" si="11"/>
        <v>00005024907203000000</v>
      </c>
      <c r="L300" s="75" t="s">
        <v>450</v>
      </c>
    </row>
    <row r="301" spans="1:12" ht="22.5">
      <c r="A301" s="70" t="s">
        <v>432</v>
      </c>
      <c r="B301" s="71" t="s">
        <v>7</v>
      </c>
      <c r="C301" s="72" t="s">
        <v>100</v>
      </c>
      <c r="D301" s="94" t="s">
        <v>420</v>
      </c>
      <c r="E301" s="94" t="s">
        <v>451</v>
      </c>
      <c r="F301" s="94" t="s">
        <v>434</v>
      </c>
      <c r="G301" s="73" t="s">
        <v>100</v>
      </c>
      <c r="H301" s="122">
        <v>963400</v>
      </c>
      <c r="I301" s="123"/>
      <c r="J301" s="124">
        <f t="shared" si="10"/>
        <v>963400</v>
      </c>
      <c r="K301" s="88" t="str">
        <f t="shared" si="11"/>
        <v>00005024907203400000</v>
      </c>
      <c r="L301" s="75" t="s">
        <v>452</v>
      </c>
    </row>
    <row r="302" spans="1:12" ht="12.75">
      <c r="A302" s="70" t="s">
        <v>435</v>
      </c>
      <c r="B302" s="71" t="s">
        <v>7</v>
      </c>
      <c r="C302" s="72" t="s">
        <v>100</v>
      </c>
      <c r="D302" s="94" t="s">
        <v>420</v>
      </c>
      <c r="E302" s="94" t="s">
        <v>451</v>
      </c>
      <c r="F302" s="94" t="s">
        <v>437</v>
      </c>
      <c r="G302" s="73" t="s">
        <v>100</v>
      </c>
      <c r="H302" s="122">
        <v>963400</v>
      </c>
      <c r="I302" s="123"/>
      <c r="J302" s="124">
        <f t="shared" si="10"/>
        <v>963400</v>
      </c>
      <c r="K302" s="88" t="str">
        <f t="shared" si="11"/>
        <v>00005024907203410000</v>
      </c>
      <c r="L302" s="75" t="s">
        <v>453</v>
      </c>
    </row>
    <row r="303" spans="1:12" ht="22.5">
      <c r="A303" s="70" t="s">
        <v>438</v>
      </c>
      <c r="B303" s="71" t="s">
        <v>7</v>
      </c>
      <c r="C303" s="72" t="s">
        <v>100</v>
      </c>
      <c r="D303" s="94" t="s">
        <v>420</v>
      </c>
      <c r="E303" s="94" t="s">
        <v>451</v>
      </c>
      <c r="F303" s="94" t="s">
        <v>440</v>
      </c>
      <c r="G303" s="73" t="s">
        <v>100</v>
      </c>
      <c r="H303" s="122">
        <v>963400</v>
      </c>
      <c r="I303" s="123"/>
      <c r="J303" s="124">
        <f t="shared" si="10"/>
        <v>963400</v>
      </c>
      <c r="K303" s="88" t="str">
        <f t="shared" si="11"/>
        <v>00005024907203414000</v>
      </c>
      <c r="L303" s="75" t="s">
        <v>454</v>
      </c>
    </row>
    <row r="304" spans="1:12" ht="12.75">
      <c r="A304" s="70" t="s">
        <v>202</v>
      </c>
      <c r="B304" s="71" t="s">
        <v>7</v>
      </c>
      <c r="C304" s="72" t="s">
        <v>100</v>
      </c>
      <c r="D304" s="94" t="s">
        <v>420</v>
      </c>
      <c r="E304" s="94" t="s">
        <v>451</v>
      </c>
      <c r="F304" s="94" t="s">
        <v>440</v>
      </c>
      <c r="G304" s="73" t="s">
        <v>203</v>
      </c>
      <c r="H304" s="122">
        <v>963400</v>
      </c>
      <c r="I304" s="123"/>
      <c r="J304" s="124">
        <f t="shared" si="10"/>
        <v>963400</v>
      </c>
      <c r="K304" s="88" t="str">
        <f t="shared" si="11"/>
        <v>00005024907203414300</v>
      </c>
      <c r="L304" s="75" t="s">
        <v>455</v>
      </c>
    </row>
    <row r="305" spans="1:12" s="61" customFormat="1" ht="12.75">
      <c r="A305" s="59" t="s">
        <v>292</v>
      </c>
      <c r="B305" s="58" t="s">
        <v>7</v>
      </c>
      <c r="C305" s="91" t="s">
        <v>100</v>
      </c>
      <c r="D305" s="95" t="s">
        <v>420</v>
      </c>
      <c r="E305" s="95" t="s">
        <v>451</v>
      </c>
      <c r="F305" s="95" t="s">
        <v>440</v>
      </c>
      <c r="G305" s="92" t="s">
        <v>293</v>
      </c>
      <c r="H305" s="125">
        <v>963400</v>
      </c>
      <c r="I305" s="126"/>
      <c r="J305" s="127">
        <f t="shared" si="10"/>
        <v>963400</v>
      </c>
      <c r="K305" s="88" t="str">
        <f t="shared" si="11"/>
        <v>00005024907203414310</v>
      </c>
      <c r="L305" s="60" t="str">
        <f>C305&amp;D305&amp;E305&amp;F305&amp;G305</f>
        <v>00005024907203414310</v>
      </c>
    </row>
    <row r="306" spans="1:12" ht="12.75">
      <c r="A306" s="70" t="s">
        <v>456</v>
      </c>
      <c r="B306" s="71" t="s">
        <v>7</v>
      </c>
      <c r="C306" s="72" t="s">
        <v>100</v>
      </c>
      <c r="D306" s="94" t="s">
        <v>420</v>
      </c>
      <c r="E306" s="94" t="s">
        <v>458</v>
      </c>
      <c r="F306" s="94" t="s">
        <v>100</v>
      </c>
      <c r="G306" s="73" t="s">
        <v>100</v>
      </c>
      <c r="H306" s="122">
        <v>500000</v>
      </c>
      <c r="I306" s="123">
        <v>213601.8</v>
      </c>
      <c r="J306" s="124">
        <f t="shared" si="10"/>
        <v>286398.2</v>
      </c>
      <c r="K306" s="88" t="str">
        <f t="shared" si="11"/>
        <v>00005029000000000000</v>
      </c>
      <c r="L306" s="75" t="s">
        <v>457</v>
      </c>
    </row>
    <row r="307" spans="1:12" ht="22.5">
      <c r="A307" s="70" t="s">
        <v>459</v>
      </c>
      <c r="B307" s="71" t="s">
        <v>7</v>
      </c>
      <c r="C307" s="72" t="s">
        <v>100</v>
      </c>
      <c r="D307" s="94" t="s">
        <v>420</v>
      </c>
      <c r="E307" s="94" t="s">
        <v>461</v>
      </c>
      <c r="F307" s="94" t="s">
        <v>100</v>
      </c>
      <c r="G307" s="73" t="s">
        <v>100</v>
      </c>
      <c r="H307" s="122">
        <v>500000</v>
      </c>
      <c r="I307" s="123">
        <v>213601.8</v>
      </c>
      <c r="J307" s="124">
        <f t="shared" si="10"/>
        <v>286398.2</v>
      </c>
      <c r="K307" s="88" t="str">
        <f t="shared" si="11"/>
        <v>00005029900000000000</v>
      </c>
      <c r="L307" s="75" t="s">
        <v>460</v>
      </c>
    </row>
    <row r="308" spans="1:12" ht="12.75">
      <c r="A308" s="70" t="s">
        <v>462</v>
      </c>
      <c r="B308" s="71" t="s">
        <v>7</v>
      </c>
      <c r="C308" s="72" t="s">
        <v>100</v>
      </c>
      <c r="D308" s="94" t="s">
        <v>420</v>
      </c>
      <c r="E308" s="94" t="s">
        <v>464</v>
      </c>
      <c r="F308" s="94" t="s">
        <v>100</v>
      </c>
      <c r="G308" s="73" t="s">
        <v>100</v>
      </c>
      <c r="H308" s="122">
        <v>500000</v>
      </c>
      <c r="I308" s="123">
        <v>213601.8</v>
      </c>
      <c r="J308" s="124">
        <f t="shared" si="10"/>
        <v>286398.2</v>
      </c>
      <c r="K308" s="88" t="str">
        <f t="shared" si="11"/>
        <v>00005029909000000000</v>
      </c>
      <c r="L308" s="75" t="s">
        <v>463</v>
      </c>
    </row>
    <row r="309" spans="1:12" ht="12.75">
      <c r="A309" s="70" t="s">
        <v>207</v>
      </c>
      <c r="B309" s="71" t="s">
        <v>7</v>
      </c>
      <c r="C309" s="72" t="s">
        <v>100</v>
      </c>
      <c r="D309" s="94" t="s">
        <v>420</v>
      </c>
      <c r="E309" s="94" t="s">
        <v>464</v>
      </c>
      <c r="F309" s="94" t="s">
        <v>209</v>
      </c>
      <c r="G309" s="73" t="s">
        <v>100</v>
      </c>
      <c r="H309" s="122">
        <v>500000</v>
      </c>
      <c r="I309" s="123">
        <v>213601.8</v>
      </c>
      <c r="J309" s="124">
        <f t="shared" si="10"/>
        <v>286398.2</v>
      </c>
      <c r="K309" s="88" t="str">
        <f t="shared" si="11"/>
        <v>00005029909000800000</v>
      </c>
      <c r="L309" s="75" t="s">
        <v>465</v>
      </c>
    </row>
    <row r="310" spans="1:12" ht="33.75">
      <c r="A310" s="70" t="s">
        <v>466</v>
      </c>
      <c r="B310" s="71" t="s">
        <v>7</v>
      </c>
      <c r="C310" s="72" t="s">
        <v>100</v>
      </c>
      <c r="D310" s="94" t="s">
        <v>420</v>
      </c>
      <c r="E310" s="94" t="s">
        <v>464</v>
      </c>
      <c r="F310" s="94" t="s">
        <v>468</v>
      </c>
      <c r="G310" s="73" t="s">
        <v>100</v>
      </c>
      <c r="H310" s="122">
        <v>500000</v>
      </c>
      <c r="I310" s="123">
        <v>213601.8</v>
      </c>
      <c r="J310" s="124">
        <f t="shared" si="10"/>
        <v>286398.2</v>
      </c>
      <c r="K310" s="88" t="str">
        <f t="shared" si="11"/>
        <v>00005029909000810000</v>
      </c>
      <c r="L310" s="75" t="s">
        <v>467</v>
      </c>
    </row>
    <row r="311" spans="1:12" ht="12.75">
      <c r="A311" s="70" t="s">
        <v>144</v>
      </c>
      <c r="B311" s="71" t="s">
        <v>7</v>
      </c>
      <c r="C311" s="72" t="s">
        <v>100</v>
      </c>
      <c r="D311" s="94" t="s">
        <v>420</v>
      </c>
      <c r="E311" s="94" t="s">
        <v>464</v>
      </c>
      <c r="F311" s="94" t="s">
        <v>468</v>
      </c>
      <c r="G311" s="73" t="s">
        <v>7</v>
      </c>
      <c r="H311" s="122">
        <v>500000</v>
      </c>
      <c r="I311" s="123">
        <v>213601.8</v>
      </c>
      <c r="J311" s="124">
        <f t="shared" si="10"/>
        <v>286398.2</v>
      </c>
      <c r="K311" s="88" t="str">
        <f t="shared" si="11"/>
        <v>00005029909000810200</v>
      </c>
      <c r="L311" s="75" t="s">
        <v>469</v>
      </c>
    </row>
    <row r="312" spans="1:12" ht="12.75">
      <c r="A312" s="70" t="s">
        <v>470</v>
      </c>
      <c r="B312" s="71" t="s">
        <v>7</v>
      </c>
      <c r="C312" s="72" t="s">
        <v>100</v>
      </c>
      <c r="D312" s="94" t="s">
        <v>420</v>
      </c>
      <c r="E312" s="94" t="s">
        <v>464</v>
      </c>
      <c r="F312" s="94" t="s">
        <v>468</v>
      </c>
      <c r="G312" s="73" t="s">
        <v>181</v>
      </c>
      <c r="H312" s="122">
        <v>500000</v>
      </c>
      <c r="I312" s="123">
        <v>213601.8</v>
      </c>
      <c r="J312" s="124">
        <f t="shared" si="10"/>
        <v>286398.2</v>
      </c>
      <c r="K312" s="88" t="str">
        <f t="shared" si="11"/>
        <v>00005029909000810240</v>
      </c>
      <c r="L312" s="75" t="s">
        <v>471</v>
      </c>
    </row>
    <row r="313" spans="1:12" s="61" customFormat="1" ht="24.75" customHeight="1">
      <c r="A313" s="59" t="s">
        <v>472</v>
      </c>
      <c r="B313" s="58" t="s">
        <v>7</v>
      </c>
      <c r="C313" s="91" t="s">
        <v>100</v>
      </c>
      <c r="D313" s="95" t="s">
        <v>420</v>
      </c>
      <c r="E313" s="95" t="s">
        <v>464</v>
      </c>
      <c r="F313" s="95" t="s">
        <v>468</v>
      </c>
      <c r="G313" s="92" t="s">
        <v>184</v>
      </c>
      <c r="H313" s="125">
        <v>500000</v>
      </c>
      <c r="I313" s="126">
        <v>213601.8</v>
      </c>
      <c r="J313" s="127">
        <f t="shared" si="10"/>
        <v>286398.2</v>
      </c>
      <c r="K313" s="88" t="str">
        <f t="shared" si="11"/>
        <v>00005029909000810242</v>
      </c>
      <c r="L313" s="60" t="str">
        <f>C313&amp;D313&amp;E313&amp;F313&amp;G313</f>
        <v>00005029909000810242</v>
      </c>
    </row>
    <row r="314" spans="1:12" ht="12.75">
      <c r="A314" s="70" t="s">
        <v>473</v>
      </c>
      <c r="B314" s="71" t="s">
        <v>7</v>
      </c>
      <c r="C314" s="72" t="s">
        <v>100</v>
      </c>
      <c r="D314" s="94" t="s">
        <v>475</v>
      </c>
      <c r="E314" s="94" t="s">
        <v>124</v>
      </c>
      <c r="F314" s="94" t="s">
        <v>100</v>
      </c>
      <c r="G314" s="73" t="s">
        <v>100</v>
      </c>
      <c r="H314" s="122">
        <v>4742791.22</v>
      </c>
      <c r="I314" s="123">
        <v>3540331.6</v>
      </c>
      <c r="J314" s="124">
        <f t="shared" si="10"/>
        <v>1202459.62</v>
      </c>
      <c r="K314" s="88" t="str">
        <f t="shared" si="11"/>
        <v>00005030000000000000</v>
      </c>
      <c r="L314" s="75" t="s">
        <v>474</v>
      </c>
    </row>
    <row r="315" spans="1:12" ht="21" customHeight="1">
      <c r="A315" s="70" t="s">
        <v>476</v>
      </c>
      <c r="B315" s="71" t="s">
        <v>7</v>
      </c>
      <c r="C315" s="72" t="s">
        <v>100</v>
      </c>
      <c r="D315" s="94" t="s">
        <v>475</v>
      </c>
      <c r="E315" s="94" t="s">
        <v>478</v>
      </c>
      <c r="F315" s="94" t="s">
        <v>100</v>
      </c>
      <c r="G315" s="73" t="s">
        <v>100</v>
      </c>
      <c r="H315" s="122">
        <v>2581491.22</v>
      </c>
      <c r="I315" s="123">
        <v>1810390.24</v>
      </c>
      <c r="J315" s="124">
        <f t="shared" si="10"/>
        <v>771100.98</v>
      </c>
      <c r="K315" s="88" t="str">
        <f t="shared" si="11"/>
        <v>00005034710000000000</v>
      </c>
      <c r="L315" s="75" t="s">
        <v>477</v>
      </c>
    </row>
    <row r="316" spans="1:12" ht="12.75">
      <c r="A316" s="70" t="s">
        <v>479</v>
      </c>
      <c r="B316" s="71" t="s">
        <v>7</v>
      </c>
      <c r="C316" s="72" t="s">
        <v>100</v>
      </c>
      <c r="D316" s="94" t="s">
        <v>475</v>
      </c>
      <c r="E316" s="94" t="s">
        <v>481</v>
      </c>
      <c r="F316" s="94" t="s">
        <v>100</v>
      </c>
      <c r="G316" s="73" t="s">
        <v>100</v>
      </c>
      <c r="H316" s="122">
        <v>2581491.22</v>
      </c>
      <c r="I316" s="123">
        <v>1810390.24</v>
      </c>
      <c r="J316" s="124">
        <f t="shared" si="10"/>
        <v>771100.98</v>
      </c>
      <c r="K316" s="88" t="str">
        <f t="shared" si="11"/>
        <v>00005034711120000000</v>
      </c>
      <c r="L316" s="75" t="s">
        <v>480</v>
      </c>
    </row>
    <row r="317" spans="1:12" ht="22.5">
      <c r="A317" s="70" t="s">
        <v>177</v>
      </c>
      <c r="B317" s="71" t="s">
        <v>7</v>
      </c>
      <c r="C317" s="72" t="s">
        <v>100</v>
      </c>
      <c r="D317" s="94" t="s">
        <v>475</v>
      </c>
      <c r="E317" s="94" t="s">
        <v>481</v>
      </c>
      <c r="F317" s="94" t="s">
        <v>7</v>
      </c>
      <c r="G317" s="73" t="s">
        <v>100</v>
      </c>
      <c r="H317" s="122">
        <v>2575514.75</v>
      </c>
      <c r="I317" s="123">
        <v>1806545.65</v>
      </c>
      <c r="J317" s="124">
        <f t="shared" si="10"/>
        <v>768969.1</v>
      </c>
      <c r="K317" s="88" t="str">
        <f t="shared" si="11"/>
        <v>00005034711120200000</v>
      </c>
      <c r="L317" s="75" t="s">
        <v>482</v>
      </c>
    </row>
    <row r="318" spans="1:12" ht="22.5">
      <c r="A318" s="70" t="s">
        <v>179</v>
      </c>
      <c r="B318" s="71" t="s">
        <v>7</v>
      </c>
      <c r="C318" s="72" t="s">
        <v>100</v>
      </c>
      <c r="D318" s="94" t="s">
        <v>475</v>
      </c>
      <c r="E318" s="94" t="s">
        <v>481</v>
      </c>
      <c r="F318" s="94" t="s">
        <v>181</v>
      </c>
      <c r="G318" s="73" t="s">
        <v>100</v>
      </c>
      <c r="H318" s="122">
        <v>2575514.75</v>
      </c>
      <c r="I318" s="123">
        <v>1806545.65</v>
      </c>
      <c r="J318" s="124">
        <f t="shared" si="10"/>
        <v>768969.1</v>
      </c>
      <c r="K318" s="88" t="str">
        <f t="shared" si="11"/>
        <v>00005034711120240000</v>
      </c>
      <c r="L318" s="75" t="s">
        <v>483</v>
      </c>
    </row>
    <row r="319" spans="1:12" ht="22.5">
      <c r="A319" s="70" t="s">
        <v>195</v>
      </c>
      <c r="B319" s="71" t="s">
        <v>7</v>
      </c>
      <c r="C319" s="72" t="s">
        <v>100</v>
      </c>
      <c r="D319" s="94" t="s">
        <v>475</v>
      </c>
      <c r="E319" s="94" t="s">
        <v>481</v>
      </c>
      <c r="F319" s="94" t="s">
        <v>197</v>
      </c>
      <c r="G319" s="73" t="s">
        <v>100</v>
      </c>
      <c r="H319" s="122">
        <v>2575514.75</v>
      </c>
      <c r="I319" s="123">
        <v>1806545.65</v>
      </c>
      <c r="J319" s="124">
        <f t="shared" si="10"/>
        <v>768969.1</v>
      </c>
      <c r="K319" s="88" t="str">
        <f t="shared" si="11"/>
        <v>00005034711120244000</v>
      </c>
      <c r="L319" s="75" t="s">
        <v>484</v>
      </c>
    </row>
    <row r="320" spans="1:12" ht="12.75">
      <c r="A320" s="70" t="s">
        <v>144</v>
      </c>
      <c r="B320" s="71" t="s">
        <v>7</v>
      </c>
      <c r="C320" s="72" t="s">
        <v>100</v>
      </c>
      <c r="D320" s="94" t="s">
        <v>475</v>
      </c>
      <c r="E320" s="94" t="s">
        <v>481</v>
      </c>
      <c r="F320" s="94" t="s">
        <v>197</v>
      </c>
      <c r="G320" s="73" t="s">
        <v>7</v>
      </c>
      <c r="H320" s="122">
        <v>2545514.75</v>
      </c>
      <c r="I320" s="123">
        <v>1777919.89</v>
      </c>
      <c r="J320" s="124">
        <f t="shared" si="10"/>
        <v>767594.86</v>
      </c>
      <c r="K320" s="88" t="str">
        <f t="shared" si="11"/>
        <v>00005034711120244200</v>
      </c>
      <c r="L320" s="75" t="s">
        <v>485</v>
      </c>
    </row>
    <row r="321" spans="1:12" ht="12.75">
      <c r="A321" s="70" t="s">
        <v>186</v>
      </c>
      <c r="B321" s="71" t="s">
        <v>7</v>
      </c>
      <c r="C321" s="72" t="s">
        <v>100</v>
      </c>
      <c r="D321" s="94" t="s">
        <v>475</v>
      </c>
      <c r="E321" s="94" t="s">
        <v>481</v>
      </c>
      <c r="F321" s="94" t="s">
        <v>197</v>
      </c>
      <c r="G321" s="73" t="s">
        <v>187</v>
      </c>
      <c r="H321" s="122">
        <v>2545514.75</v>
      </c>
      <c r="I321" s="123">
        <v>1777919.89</v>
      </c>
      <c r="J321" s="124">
        <f t="shared" si="10"/>
        <v>767594.86</v>
      </c>
      <c r="K321" s="88" t="str">
        <f t="shared" si="11"/>
        <v>00005034711120244220</v>
      </c>
      <c r="L321" s="75" t="s">
        <v>486</v>
      </c>
    </row>
    <row r="322" spans="1:12" s="61" customFormat="1" ht="12.75">
      <c r="A322" s="59" t="s">
        <v>200</v>
      </c>
      <c r="B322" s="58" t="s">
        <v>7</v>
      </c>
      <c r="C322" s="91" t="s">
        <v>100</v>
      </c>
      <c r="D322" s="95" t="s">
        <v>475</v>
      </c>
      <c r="E322" s="95" t="s">
        <v>481</v>
      </c>
      <c r="F322" s="95" t="s">
        <v>197</v>
      </c>
      <c r="G322" s="92" t="s">
        <v>201</v>
      </c>
      <c r="H322" s="125">
        <v>2374514.75</v>
      </c>
      <c r="I322" s="126">
        <v>1730393.06</v>
      </c>
      <c r="J322" s="127">
        <f t="shared" si="10"/>
        <v>644121.69</v>
      </c>
      <c r="K322" s="88" t="str">
        <f t="shared" si="11"/>
        <v>00005034711120244223</v>
      </c>
      <c r="L322" s="60" t="str">
        <f>C322&amp;D322&amp;E322&amp;F322&amp;G322</f>
        <v>00005034711120244223</v>
      </c>
    </row>
    <row r="323" spans="1:12" s="61" customFormat="1" ht="12.75">
      <c r="A323" s="59" t="s">
        <v>191</v>
      </c>
      <c r="B323" s="58" t="s">
        <v>7</v>
      </c>
      <c r="C323" s="91" t="s">
        <v>100</v>
      </c>
      <c r="D323" s="95" t="s">
        <v>475</v>
      </c>
      <c r="E323" s="95" t="s">
        <v>481</v>
      </c>
      <c r="F323" s="95" t="s">
        <v>197</v>
      </c>
      <c r="G323" s="92" t="s">
        <v>192</v>
      </c>
      <c r="H323" s="125">
        <v>171000</v>
      </c>
      <c r="I323" s="126">
        <v>47526.83</v>
      </c>
      <c r="J323" s="127">
        <f t="shared" si="10"/>
        <v>123473.17</v>
      </c>
      <c r="K323" s="88" t="str">
        <f t="shared" si="11"/>
        <v>00005034711120244225</v>
      </c>
      <c r="L323" s="60" t="str">
        <f>C323&amp;D323&amp;E323&amp;F323&amp;G323</f>
        <v>00005034711120244225</v>
      </c>
    </row>
    <row r="324" spans="1:12" ht="12.75">
      <c r="A324" s="70" t="s">
        <v>202</v>
      </c>
      <c r="B324" s="71" t="s">
        <v>7</v>
      </c>
      <c r="C324" s="72" t="s">
        <v>100</v>
      </c>
      <c r="D324" s="94" t="s">
        <v>475</v>
      </c>
      <c r="E324" s="94" t="s">
        <v>481</v>
      </c>
      <c r="F324" s="94" t="s">
        <v>197</v>
      </c>
      <c r="G324" s="73" t="s">
        <v>203</v>
      </c>
      <c r="H324" s="122">
        <v>30000</v>
      </c>
      <c r="I324" s="123">
        <v>28625.76</v>
      </c>
      <c r="J324" s="124">
        <f t="shared" si="10"/>
        <v>1374.24</v>
      </c>
      <c r="K324" s="88" t="str">
        <f t="shared" si="11"/>
        <v>00005034711120244300</v>
      </c>
      <c r="L324" s="75" t="s">
        <v>487</v>
      </c>
    </row>
    <row r="325" spans="1:12" s="61" customFormat="1" ht="12.75">
      <c r="A325" s="59" t="s">
        <v>292</v>
      </c>
      <c r="B325" s="58" t="s">
        <v>7</v>
      </c>
      <c r="C325" s="91" t="s">
        <v>100</v>
      </c>
      <c r="D325" s="95" t="s">
        <v>475</v>
      </c>
      <c r="E325" s="95" t="s">
        <v>481</v>
      </c>
      <c r="F325" s="95" t="s">
        <v>197</v>
      </c>
      <c r="G325" s="92" t="s">
        <v>293</v>
      </c>
      <c r="H325" s="125">
        <v>4601</v>
      </c>
      <c r="I325" s="126">
        <v>4600.08</v>
      </c>
      <c r="J325" s="127">
        <f t="shared" si="10"/>
        <v>0.92</v>
      </c>
      <c r="K325" s="88" t="str">
        <f t="shared" si="11"/>
        <v>00005034711120244310</v>
      </c>
      <c r="L325" s="60" t="str">
        <f>C325&amp;D325&amp;E325&amp;F325&amp;G325</f>
        <v>00005034711120244310</v>
      </c>
    </row>
    <row r="326" spans="1:12" s="61" customFormat="1" ht="12.75">
      <c r="A326" s="59" t="s">
        <v>205</v>
      </c>
      <c r="B326" s="58" t="s">
        <v>7</v>
      </c>
      <c r="C326" s="91" t="s">
        <v>100</v>
      </c>
      <c r="D326" s="95" t="s">
        <v>475</v>
      </c>
      <c r="E326" s="95" t="s">
        <v>481</v>
      </c>
      <c r="F326" s="95" t="s">
        <v>197</v>
      </c>
      <c r="G326" s="92" t="s">
        <v>206</v>
      </c>
      <c r="H326" s="125">
        <v>25399</v>
      </c>
      <c r="I326" s="126">
        <v>24025.68</v>
      </c>
      <c r="J326" s="127">
        <f t="shared" si="10"/>
        <v>1373.32</v>
      </c>
      <c r="K326" s="88" t="str">
        <f t="shared" si="11"/>
        <v>00005034711120244340</v>
      </c>
      <c r="L326" s="60" t="str">
        <f>C326&amp;D326&amp;E326&amp;F326&amp;G326</f>
        <v>00005034711120244340</v>
      </c>
    </row>
    <row r="327" spans="1:12" ht="12.75">
      <c r="A327" s="70" t="s">
        <v>207</v>
      </c>
      <c r="B327" s="71" t="s">
        <v>7</v>
      </c>
      <c r="C327" s="72" t="s">
        <v>100</v>
      </c>
      <c r="D327" s="94" t="s">
        <v>475</v>
      </c>
      <c r="E327" s="94" t="s">
        <v>481</v>
      </c>
      <c r="F327" s="94" t="s">
        <v>209</v>
      </c>
      <c r="G327" s="73" t="s">
        <v>100</v>
      </c>
      <c r="H327" s="122">
        <v>5976.47</v>
      </c>
      <c r="I327" s="123">
        <v>3844.59</v>
      </c>
      <c r="J327" s="124">
        <f t="shared" si="10"/>
        <v>2131.88</v>
      </c>
      <c r="K327" s="88" t="str">
        <f t="shared" si="11"/>
        <v>00005034711120800000</v>
      </c>
      <c r="L327" s="75" t="s">
        <v>488</v>
      </c>
    </row>
    <row r="328" spans="1:12" ht="12.75">
      <c r="A328" s="70" t="s">
        <v>210</v>
      </c>
      <c r="B328" s="71" t="s">
        <v>7</v>
      </c>
      <c r="C328" s="72" t="s">
        <v>100</v>
      </c>
      <c r="D328" s="94" t="s">
        <v>475</v>
      </c>
      <c r="E328" s="94" t="s">
        <v>481</v>
      </c>
      <c r="F328" s="94" t="s">
        <v>212</v>
      </c>
      <c r="G328" s="73" t="s">
        <v>100</v>
      </c>
      <c r="H328" s="122">
        <v>5976.47</v>
      </c>
      <c r="I328" s="123">
        <v>3844.59</v>
      </c>
      <c r="J328" s="124">
        <f t="shared" si="10"/>
        <v>2131.88</v>
      </c>
      <c r="K328" s="88" t="str">
        <f t="shared" si="11"/>
        <v>00005034711120850000</v>
      </c>
      <c r="L328" s="75" t="s">
        <v>489</v>
      </c>
    </row>
    <row r="329" spans="1:12" ht="12.75">
      <c r="A329" s="70" t="s">
        <v>213</v>
      </c>
      <c r="B329" s="71" t="s">
        <v>7</v>
      </c>
      <c r="C329" s="72" t="s">
        <v>100</v>
      </c>
      <c r="D329" s="94" t="s">
        <v>475</v>
      </c>
      <c r="E329" s="94" t="s">
        <v>481</v>
      </c>
      <c r="F329" s="94" t="s">
        <v>215</v>
      </c>
      <c r="G329" s="73" t="s">
        <v>100</v>
      </c>
      <c r="H329" s="122">
        <v>5976.47</v>
      </c>
      <c r="I329" s="123">
        <v>3844.59</v>
      </c>
      <c r="J329" s="124">
        <f t="shared" si="10"/>
        <v>2131.88</v>
      </c>
      <c r="K329" s="88" t="str">
        <f t="shared" si="11"/>
        <v>00005034711120852000</v>
      </c>
      <c r="L329" s="75" t="s">
        <v>490</v>
      </c>
    </row>
    <row r="330" spans="1:12" ht="12.75">
      <c r="A330" s="70" t="s">
        <v>144</v>
      </c>
      <c r="B330" s="71" t="s">
        <v>7</v>
      </c>
      <c r="C330" s="72" t="s">
        <v>100</v>
      </c>
      <c r="D330" s="94" t="s">
        <v>475</v>
      </c>
      <c r="E330" s="94" t="s">
        <v>481</v>
      </c>
      <c r="F330" s="94" t="s">
        <v>215</v>
      </c>
      <c r="G330" s="73" t="s">
        <v>7</v>
      </c>
      <c r="H330" s="122">
        <v>5976.47</v>
      </c>
      <c r="I330" s="123">
        <v>3844.59</v>
      </c>
      <c r="J330" s="124">
        <f t="shared" si="10"/>
        <v>2131.88</v>
      </c>
      <c r="K330" s="88" t="str">
        <f t="shared" si="11"/>
        <v>00005034711120852200</v>
      </c>
      <c r="L330" s="75" t="s">
        <v>491</v>
      </c>
    </row>
    <row r="331" spans="1:12" s="61" customFormat="1" ht="12.75">
      <c r="A331" s="59" t="s">
        <v>217</v>
      </c>
      <c r="B331" s="58" t="s">
        <v>7</v>
      </c>
      <c r="C331" s="91" t="s">
        <v>100</v>
      </c>
      <c r="D331" s="95" t="s">
        <v>475</v>
      </c>
      <c r="E331" s="95" t="s">
        <v>481</v>
      </c>
      <c r="F331" s="95" t="s">
        <v>215</v>
      </c>
      <c r="G331" s="92" t="s">
        <v>218</v>
      </c>
      <c r="H331" s="125">
        <v>5976.47</v>
      </c>
      <c r="I331" s="126">
        <v>3844.59</v>
      </c>
      <c r="J331" s="127">
        <f t="shared" si="10"/>
        <v>2131.88</v>
      </c>
      <c r="K331" s="88" t="str">
        <f t="shared" si="11"/>
        <v>00005034711120852290</v>
      </c>
      <c r="L331" s="60" t="str">
        <f>C331&amp;D331&amp;E331&amp;F331&amp;G331</f>
        <v>00005034711120852290</v>
      </c>
    </row>
    <row r="332" spans="1:12" ht="22.5">
      <c r="A332" s="70" t="s">
        <v>492</v>
      </c>
      <c r="B332" s="71" t="s">
        <v>7</v>
      </c>
      <c r="C332" s="72" t="s">
        <v>100</v>
      </c>
      <c r="D332" s="94" t="s">
        <v>475</v>
      </c>
      <c r="E332" s="94" t="s">
        <v>494</v>
      </c>
      <c r="F332" s="94" t="s">
        <v>100</v>
      </c>
      <c r="G332" s="73" t="s">
        <v>100</v>
      </c>
      <c r="H332" s="122">
        <v>50200</v>
      </c>
      <c r="I332" s="123">
        <v>50200</v>
      </c>
      <c r="J332" s="124">
        <f t="shared" si="10"/>
        <v>0</v>
      </c>
      <c r="K332" s="88" t="str">
        <f t="shared" si="11"/>
        <v>00005034720000000000</v>
      </c>
      <c r="L332" s="75" t="s">
        <v>493</v>
      </c>
    </row>
    <row r="333" spans="1:12" ht="12.75">
      <c r="A333" s="70" t="s">
        <v>495</v>
      </c>
      <c r="B333" s="71" t="s">
        <v>7</v>
      </c>
      <c r="C333" s="72" t="s">
        <v>100</v>
      </c>
      <c r="D333" s="94" t="s">
        <v>475</v>
      </c>
      <c r="E333" s="94" t="s">
        <v>497</v>
      </c>
      <c r="F333" s="94" t="s">
        <v>100</v>
      </c>
      <c r="G333" s="73" t="s">
        <v>100</v>
      </c>
      <c r="H333" s="122">
        <v>50200</v>
      </c>
      <c r="I333" s="123">
        <v>50200</v>
      </c>
      <c r="J333" s="124">
        <f t="shared" si="10"/>
        <v>0</v>
      </c>
      <c r="K333" s="88" t="str">
        <f t="shared" si="11"/>
        <v>00005034721220000000</v>
      </c>
      <c r="L333" s="75" t="s">
        <v>496</v>
      </c>
    </row>
    <row r="334" spans="1:12" ht="22.5">
      <c r="A334" s="70" t="s">
        <v>177</v>
      </c>
      <c r="B334" s="71" t="s">
        <v>7</v>
      </c>
      <c r="C334" s="72" t="s">
        <v>100</v>
      </c>
      <c r="D334" s="94" t="s">
        <v>475</v>
      </c>
      <c r="E334" s="94" t="s">
        <v>497</v>
      </c>
      <c r="F334" s="94" t="s">
        <v>7</v>
      </c>
      <c r="G334" s="73" t="s">
        <v>100</v>
      </c>
      <c r="H334" s="122">
        <v>50200</v>
      </c>
      <c r="I334" s="123">
        <v>50200</v>
      </c>
      <c r="J334" s="124">
        <f t="shared" si="10"/>
        <v>0</v>
      </c>
      <c r="K334" s="88" t="str">
        <f t="shared" si="11"/>
        <v>00005034721220200000</v>
      </c>
      <c r="L334" s="75" t="s">
        <v>498</v>
      </c>
    </row>
    <row r="335" spans="1:12" ht="22.5">
      <c r="A335" s="70" t="s">
        <v>179</v>
      </c>
      <c r="B335" s="71" t="s">
        <v>7</v>
      </c>
      <c r="C335" s="72" t="s">
        <v>100</v>
      </c>
      <c r="D335" s="94" t="s">
        <v>475</v>
      </c>
      <c r="E335" s="94" t="s">
        <v>497</v>
      </c>
      <c r="F335" s="94" t="s">
        <v>181</v>
      </c>
      <c r="G335" s="73" t="s">
        <v>100</v>
      </c>
      <c r="H335" s="122">
        <v>50200</v>
      </c>
      <c r="I335" s="123">
        <v>50200</v>
      </c>
      <c r="J335" s="124">
        <f t="shared" si="10"/>
        <v>0</v>
      </c>
      <c r="K335" s="88" t="str">
        <f t="shared" si="11"/>
        <v>00005034721220240000</v>
      </c>
      <c r="L335" s="75" t="s">
        <v>499</v>
      </c>
    </row>
    <row r="336" spans="1:12" ht="22.5">
      <c r="A336" s="70" t="s">
        <v>195</v>
      </c>
      <c r="B336" s="71" t="s">
        <v>7</v>
      </c>
      <c r="C336" s="72" t="s">
        <v>100</v>
      </c>
      <c r="D336" s="94" t="s">
        <v>475</v>
      </c>
      <c r="E336" s="94" t="s">
        <v>497</v>
      </c>
      <c r="F336" s="94" t="s">
        <v>197</v>
      </c>
      <c r="G336" s="73" t="s">
        <v>100</v>
      </c>
      <c r="H336" s="122">
        <v>50200</v>
      </c>
      <c r="I336" s="123">
        <v>50200</v>
      </c>
      <c r="J336" s="124">
        <f t="shared" si="10"/>
        <v>0</v>
      </c>
      <c r="K336" s="88" t="str">
        <f t="shared" si="11"/>
        <v>00005034721220244000</v>
      </c>
      <c r="L336" s="75" t="s">
        <v>500</v>
      </c>
    </row>
    <row r="337" spans="1:12" ht="12.75">
      <c r="A337" s="70" t="s">
        <v>144</v>
      </c>
      <c r="B337" s="71" t="s">
        <v>7</v>
      </c>
      <c r="C337" s="72" t="s">
        <v>100</v>
      </c>
      <c r="D337" s="94" t="s">
        <v>475</v>
      </c>
      <c r="E337" s="94" t="s">
        <v>497</v>
      </c>
      <c r="F337" s="94" t="s">
        <v>197</v>
      </c>
      <c r="G337" s="73" t="s">
        <v>7</v>
      </c>
      <c r="H337" s="122">
        <v>15000</v>
      </c>
      <c r="I337" s="123">
        <v>15000</v>
      </c>
      <c r="J337" s="124">
        <f t="shared" si="10"/>
        <v>0</v>
      </c>
      <c r="K337" s="88" t="str">
        <f t="shared" si="11"/>
        <v>00005034721220244200</v>
      </c>
      <c r="L337" s="75" t="s">
        <v>501</v>
      </c>
    </row>
    <row r="338" spans="1:12" ht="12.75">
      <c r="A338" s="70" t="s">
        <v>186</v>
      </c>
      <c r="B338" s="71" t="s">
        <v>7</v>
      </c>
      <c r="C338" s="72" t="s">
        <v>100</v>
      </c>
      <c r="D338" s="94" t="s">
        <v>475</v>
      </c>
      <c r="E338" s="94" t="s">
        <v>497</v>
      </c>
      <c r="F338" s="94" t="s">
        <v>197</v>
      </c>
      <c r="G338" s="73" t="s">
        <v>187</v>
      </c>
      <c r="H338" s="122">
        <v>15000</v>
      </c>
      <c r="I338" s="123">
        <v>15000</v>
      </c>
      <c r="J338" s="124">
        <f t="shared" si="10"/>
        <v>0</v>
      </c>
      <c r="K338" s="88" t="str">
        <f t="shared" si="11"/>
        <v>00005034721220244220</v>
      </c>
      <c r="L338" s="75" t="s">
        <v>502</v>
      </c>
    </row>
    <row r="339" spans="1:12" s="61" customFormat="1" ht="12.75">
      <c r="A339" s="59" t="s">
        <v>191</v>
      </c>
      <c r="B339" s="58" t="s">
        <v>7</v>
      </c>
      <c r="C339" s="91" t="s">
        <v>100</v>
      </c>
      <c r="D339" s="95" t="s">
        <v>475</v>
      </c>
      <c r="E339" s="95" t="s">
        <v>497</v>
      </c>
      <c r="F339" s="95" t="s">
        <v>197</v>
      </c>
      <c r="G339" s="92" t="s">
        <v>192</v>
      </c>
      <c r="H339" s="125">
        <v>15000</v>
      </c>
      <c r="I339" s="126">
        <v>15000</v>
      </c>
      <c r="J339" s="127">
        <f t="shared" si="10"/>
        <v>0</v>
      </c>
      <c r="K339" s="88" t="str">
        <f t="shared" si="11"/>
        <v>00005034721220244225</v>
      </c>
      <c r="L339" s="60" t="str">
        <f>C339&amp;D339&amp;E339&amp;F339&amp;G339</f>
        <v>00005034721220244225</v>
      </c>
    </row>
    <row r="340" spans="1:12" ht="12.75">
      <c r="A340" s="70" t="s">
        <v>202</v>
      </c>
      <c r="B340" s="71" t="s">
        <v>7</v>
      </c>
      <c r="C340" s="72" t="s">
        <v>100</v>
      </c>
      <c r="D340" s="94" t="s">
        <v>475</v>
      </c>
      <c r="E340" s="94" t="s">
        <v>497</v>
      </c>
      <c r="F340" s="94" t="s">
        <v>197</v>
      </c>
      <c r="G340" s="73" t="s">
        <v>203</v>
      </c>
      <c r="H340" s="122">
        <v>35200</v>
      </c>
      <c r="I340" s="123">
        <v>35200</v>
      </c>
      <c r="J340" s="124">
        <f t="shared" si="10"/>
        <v>0</v>
      </c>
      <c r="K340" s="88" t="str">
        <f t="shared" si="11"/>
        <v>00005034721220244300</v>
      </c>
      <c r="L340" s="75" t="s">
        <v>503</v>
      </c>
    </row>
    <row r="341" spans="1:12" s="61" customFormat="1" ht="12.75">
      <c r="A341" s="59" t="s">
        <v>205</v>
      </c>
      <c r="B341" s="58" t="s">
        <v>7</v>
      </c>
      <c r="C341" s="91" t="s">
        <v>100</v>
      </c>
      <c r="D341" s="95" t="s">
        <v>475</v>
      </c>
      <c r="E341" s="95" t="s">
        <v>497</v>
      </c>
      <c r="F341" s="95" t="s">
        <v>197</v>
      </c>
      <c r="G341" s="92" t="s">
        <v>206</v>
      </c>
      <c r="H341" s="125">
        <v>35200</v>
      </c>
      <c r="I341" s="126">
        <v>35200</v>
      </c>
      <c r="J341" s="127">
        <f t="shared" si="10"/>
        <v>0</v>
      </c>
      <c r="K341" s="88" t="str">
        <f t="shared" si="11"/>
        <v>00005034721220244340</v>
      </c>
      <c r="L341" s="60" t="str">
        <f>C341&amp;D341&amp;E341&amp;F341&amp;G341</f>
        <v>00005034721220244340</v>
      </c>
    </row>
    <row r="342" spans="1:12" ht="22.5">
      <c r="A342" s="70" t="s">
        <v>504</v>
      </c>
      <c r="B342" s="71" t="s">
        <v>7</v>
      </c>
      <c r="C342" s="72" t="s">
        <v>100</v>
      </c>
      <c r="D342" s="94" t="s">
        <v>475</v>
      </c>
      <c r="E342" s="94" t="s">
        <v>506</v>
      </c>
      <c r="F342" s="94" t="s">
        <v>100</v>
      </c>
      <c r="G342" s="73" t="s">
        <v>100</v>
      </c>
      <c r="H342" s="122">
        <v>1246067</v>
      </c>
      <c r="I342" s="123">
        <v>1246027</v>
      </c>
      <c r="J342" s="124">
        <f t="shared" si="10"/>
        <v>40</v>
      </c>
      <c r="K342" s="88" t="str">
        <f t="shared" si="11"/>
        <v>00005034730000000000</v>
      </c>
      <c r="L342" s="75" t="s">
        <v>505</v>
      </c>
    </row>
    <row r="343" spans="1:12" ht="12.75">
      <c r="A343" s="70" t="s">
        <v>507</v>
      </c>
      <c r="B343" s="71" t="s">
        <v>7</v>
      </c>
      <c r="C343" s="72" t="s">
        <v>100</v>
      </c>
      <c r="D343" s="94" t="s">
        <v>475</v>
      </c>
      <c r="E343" s="94" t="s">
        <v>509</v>
      </c>
      <c r="F343" s="94" t="s">
        <v>100</v>
      </c>
      <c r="G343" s="73" t="s">
        <v>100</v>
      </c>
      <c r="H343" s="122">
        <v>1246067</v>
      </c>
      <c r="I343" s="123">
        <v>1246027</v>
      </c>
      <c r="J343" s="124">
        <f t="shared" si="10"/>
        <v>40</v>
      </c>
      <c r="K343" s="88" t="str">
        <f t="shared" si="11"/>
        <v>00005034731420000000</v>
      </c>
      <c r="L343" s="75" t="s">
        <v>508</v>
      </c>
    </row>
    <row r="344" spans="1:12" ht="22.5">
      <c r="A344" s="70" t="s">
        <v>177</v>
      </c>
      <c r="B344" s="71" t="s">
        <v>7</v>
      </c>
      <c r="C344" s="72" t="s">
        <v>100</v>
      </c>
      <c r="D344" s="94" t="s">
        <v>475</v>
      </c>
      <c r="E344" s="94" t="s">
        <v>509</v>
      </c>
      <c r="F344" s="94" t="s">
        <v>7</v>
      </c>
      <c r="G344" s="73" t="s">
        <v>100</v>
      </c>
      <c r="H344" s="122">
        <v>1246067</v>
      </c>
      <c r="I344" s="123">
        <v>1246027</v>
      </c>
      <c r="J344" s="124">
        <f t="shared" si="10"/>
        <v>40</v>
      </c>
      <c r="K344" s="88" t="str">
        <f t="shared" si="11"/>
        <v>00005034731420200000</v>
      </c>
      <c r="L344" s="75" t="s">
        <v>510</v>
      </c>
    </row>
    <row r="345" spans="1:12" ht="22.5">
      <c r="A345" s="70" t="s">
        <v>179</v>
      </c>
      <c r="B345" s="71" t="s">
        <v>7</v>
      </c>
      <c r="C345" s="72" t="s">
        <v>100</v>
      </c>
      <c r="D345" s="94" t="s">
        <v>475</v>
      </c>
      <c r="E345" s="94" t="s">
        <v>509</v>
      </c>
      <c r="F345" s="94" t="s">
        <v>181</v>
      </c>
      <c r="G345" s="73" t="s">
        <v>100</v>
      </c>
      <c r="H345" s="122">
        <v>1246067</v>
      </c>
      <c r="I345" s="123">
        <v>1246027</v>
      </c>
      <c r="J345" s="124">
        <f aca="true" t="shared" si="12" ref="J345:J408">H345-I345</f>
        <v>40</v>
      </c>
      <c r="K345" s="88" t="str">
        <f aca="true" t="shared" si="13" ref="K345:K408">C345&amp;D345&amp;E345&amp;F345&amp;G345</f>
        <v>00005034731420240000</v>
      </c>
      <c r="L345" s="75" t="s">
        <v>511</v>
      </c>
    </row>
    <row r="346" spans="1:12" ht="22.5">
      <c r="A346" s="70" t="s">
        <v>195</v>
      </c>
      <c r="B346" s="71" t="s">
        <v>7</v>
      </c>
      <c r="C346" s="72" t="s">
        <v>100</v>
      </c>
      <c r="D346" s="94" t="s">
        <v>475</v>
      </c>
      <c r="E346" s="94" t="s">
        <v>509</v>
      </c>
      <c r="F346" s="94" t="s">
        <v>197</v>
      </c>
      <c r="G346" s="73" t="s">
        <v>100</v>
      </c>
      <c r="H346" s="122">
        <v>1246067</v>
      </c>
      <c r="I346" s="123">
        <v>1246027</v>
      </c>
      <c r="J346" s="124">
        <f t="shared" si="12"/>
        <v>40</v>
      </c>
      <c r="K346" s="88" t="str">
        <f t="shared" si="13"/>
        <v>00005034731420244000</v>
      </c>
      <c r="L346" s="75" t="s">
        <v>512</v>
      </c>
    </row>
    <row r="347" spans="1:12" ht="12.75">
      <c r="A347" s="70" t="s">
        <v>144</v>
      </c>
      <c r="B347" s="71" t="s">
        <v>7</v>
      </c>
      <c r="C347" s="72" t="s">
        <v>100</v>
      </c>
      <c r="D347" s="94" t="s">
        <v>475</v>
      </c>
      <c r="E347" s="94" t="s">
        <v>509</v>
      </c>
      <c r="F347" s="94" t="s">
        <v>197</v>
      </c>
      <c r="G347" s="73" t="s">
        <v>7</v>
      </c>
      <c r="H347" s="122">
        <v>246067</v>
      </c>
      <c r="I347" s="123">
        <v>246067</v>
      </c>
      <c r="J347" s="124">
        <f t="shared" si="12"/>
        <v>0</v>
      </c>
      <c r="K347" s="88" t="str">
        <f t="shared" si="13"/>
        <v>00005034731420244200</v>
      </c>
      <c r="L347" s="75" t="s">
        <v>513</v>
      </c>
    </row>
    <row r="348" spans="1:12" ht="12.75">
      <c r="A348" s="70" t="s">
        <v>186</v>
      </c>
      <c r="B348" s="71" t="s">
        <v>7</v>
      </c>
      <c r="C348" s="72" t="s">
        <v>100</v>
      </c>
      <c r="D348" s="94" t="s">
        <v>475</v>
      </c>
      <c r="E348" s="94" t="s">
        <v>509</v>
      </c>
      <c r="F348" s="94" t="s">
        <v>197</v>
      </c>
      <c r="G348" s="73" t="s">
        <v>187</v>
      </c>
      <c r="H348" s="122">
        <v>198067</v>
      </c>
      <c r="I348" s="123">
        <v>198067</v>
      </c>
      <c r="J348" s="124">
        <f t="shared" si="12"/>
        <v>0</v>
      </c>
      <c r="K348" s="88" t="str">
        <f t="shared" si="13"/>
        <v>00005034731420244220</v>
      </c>
      <c r="L348" s="75" t="s">
        <v>514</v>
      </c>
    </row>
    <row r="349" spans="1:12" s="61" customFormat="1" ht="12.75">
      <c r="A349" s="59" t="s">
        <v>191</v>
      </c>
      <c r="B349" s="58" t="s">
        <v>7</v>
      </c>
      <c r="C349" s="91" t="s">
        <v>100</v>
      </c>
      <c r="D349" s="95" t="s">
        <v>475</v>
      </c>
      <c r="E349" s="95" t="s">
        <v>509</v>
      </c>
      <c r="F349" s="95" t="s">
        <v>197</v>
      </c>
      <c r="G349" s="92" t="s">
        <v>192</v>
      </c>
      <c r="H349" s="125">
        <v>191267</v>
      </c>
      <c r="I349" s="126">
        <v>191267</v>
      </c>
      <c r="J349" s="127">
        <f t="shared" si="12"/>
        <v>0</v>
      </c>
      <c r="K349" s="88" t="str">
        <f t="shared" si="13"/>
        <v>00005034731420244225</v>
      </c>
      <c r="L349" s="60" t="str">
        <f>C349&amp;D349&amp;E349&amp;F349&amp;G349</f>
        <v>00005034731420244225</v>
      </c>
    </row>
    <row r="350" spans="1:12" s="61" customFormat="1" ht="12.75">
      <c r="A350" s="59" t="s">
        <v>193</v>
      </c>
      <c r="B350" s="58" t="s">
        <v>7</v>
      </c>
      <c r="C350" s="91" t="s">
        <v>100</v>
      </c>
      <c r="D350" s="95" t="s">
        <v>475</v>
      </c>
      <c r="E350" s="95" t="s">
        <v>509</v>
      </c>
      <c r="F350" s="95" t="s">
        <v>197</v>
      </c>
      <c r="G350" s="92" t="s">
        <v>194</v>
      </c>
      <c r="H350" s="125">
        <v>6800</v>
      </c>
      <c r="I350" s="126">
        <v>6800</v>
      </c>
      <c r="J350" s="127">
        <f t="shared" si="12"/>
        <v>0</v>
      </c>
      <c r="K350" s="88" t="str">
        <f t="shared" si="13"/>
        <v>00005034731420244226</v>
      </c>
      <c r="L350" s="60" t="str">
        <f>C350&amp;D350&amp;E350&amp;F350&amp;G350</f>
        <v>00005034731420244226</v>
      </c>
    </row>
    <row r="351" spans="1:12" s="61" customFormat="1" ht="12.75">
      <c r="A351" s="59" t="s">
        <v>217</v>
      </c>
      <c r="B351" s="58" t="s">
        <v>7</v>
      </c>
      <c r="C351" s="91" t="s">
        <v>100</v>
      </c>
      <c r="D351" s="95" t="s">
        <v>475</v>
      </c>
      <c r="E351" s="95" t="s">
        <v>509</v>
      </c>
      <c r="F351" s="95" t="s">
        <v>197</v>
      </c>
      <c r="G351" s="92" t="s">
        <v>218</v>
      </c>
      <c r="H351" s="125">
        <v>48000</v>
      </c>
      <c r="I351" s="126">
        <v>48000</v>
      </c>
      <c r="J351" s="127">
        <f t="shared" si="12"/>
        <v>0</v>
      </c>
      <c r="K351" s="88" t="str">
        <f t="shared" si="13"/>
        <v>00005034731420244290</v>
      </c>
      <c r="L351" s="60" t="str">
        <f>C351&amp;D351&amp;E351&amp;F351&amp;G351</f>
        <v>00005034731420244290</v>
      </c>
    </row>
    <row r="352" spans="1:12" ht="12.75">
      <c r="A352" s="70" t="s">
        <v>202</v>
      </c>
      <c r="B352" s="71" t="s">
        <v>7</v>
      </c>
      <c r="C352" s="72" t="s">
        <v>100</v>
      </c>
      <c r="D352" s="94" t="s">
        <v>475</v>
      </c>
      <c r="E352" s="94" t="s">
        <v>509</v>
      </c>
      <c r="F352" s="94" t="s">
        <v>197</v>
      </c>
      <c r="G352" s="73" t="s">
        <v>203</v>
      </c>
      <c r="H352" s="122">
        <v>1000000</v>
      </c>
      <c r="I352" s="123">
        <v>999960</v>
      </c>
      <c r="J352" s="124">
        <f t="shared" si="12"/>
        <v>40</v>
      </c>
      <c r="K352" s="88" t="str">
        <f t="shared" si="13"/>
        <v>00005034731420244300</v>
      </c>
      <c r="L352" s="75" t="s">
        <v>515</v>
      </c>
    </row>
    <row r="353" spans="1:12" s="61" customFormat="1" ht="12.75">
      <c r="A353" s="59" t="s">
        <v>205</v>
      </c>
      <c r="B353" s="58" t="s">
        <v>7</v>
      </c>
      <c r="C353" s="91" t="s">
        <v>100</v>
      </c>
      <c r="D353" s="95" t="s">
        <v>475</v>
      </c>
      <c r="E353" s="95" t="s">
        <v>509</v>
      </c>
      <c r="F353" s="95" t="s">
        <v>197</v>
      </c>
      <c r="G353" s="92" t="s">
        <v>206</v>
      </c>
      <c r="H353" s="125">
        <v>1000000</v>
      </c>
      <c r="I353" s="126">
        <v>999960</v>
      </c>
      <c r="J353" s="127">
        <f t="shared" si="12"/>
        <v>40</v>
      </c>
      <c r="K353" s="88" t="str">
        <f t="shared" si="13"/>
        <v>00005034731420244340</v>
      </c>
      <c r="L353" s="60" t="str">
        <f>C353&amp;D353&amp;E353&amp;F353&amp;G353</f>
        <v>00005034731420244340</v>
      </c>
    </row>
    <row r="354" spans="1:12" ht="33.75">
      <c r="A354" s="70" t="s">
        <v>516</v>
      </c>
      <c r="B354" s="71" t="s">
        <v>7</v>
      </c>
      <c r="C354" s="72" t="s">
        <v>100</v>
      </c>
      <c r="D354" s="94" t="s">
        <v>475</v>
      </c>
      <c r="E354" s="94" t="s">
        <v>518</v>
      </c>
      <c r="F354" s="94" t="s">
        <v>100</v>
      </c>
      <c r="G354" s="73" t="s">
        <v>100</v>
      </c>
      <c r="H354" s="122">
        <v>865033</v>
      </c>
      <c r="I354" s="123">
        <v>433714.36</v>
      </c>
      <c r="J354" s="124">
        <f t="shared" si="12"/>
        <v>431318.64</v>
      </c>
      <c r="K354" s="88" t="str">
        <f t="shared" si="13"/>
        <v>00005034740000000000</v>
      </c>
      <c r="L354" s="75" t="s">
        <v>517</v>
      </c>
    </row>
    <row r="355" spans="1:12" ht="22.5">
      <c r="A355" s="70" t="s">
        <v>519</v>
      </c>
      <c r="B355" s="71" t="s">
        <v>7</v>
      </c>
      <c r="C355" s="72" t="s">
        <v>100</v>
      </c>
      <c r="D355" s="94" t="s">
        <v>475</v>
      </c>
      <c r="E355" s="94" t="s">
        <v>521</v>
      </c>
      <c r="F355" s="94" t="s">
        <v>100</v>
      </c>
      <c r="G355" s="73" t="s">
        <v>100</v>
      </c>
      <c r="H355" s="122">
        <v>865033</v>
      </c>
      <c r="I355" s="123">
        <v>433714.36</v>
      </c>
      <c r="J355" s="124">
        <f t="shared" si="12"/>
        <v>431318.64</v>
      </c>
      <c r="K355" s="88" t="str">
        <f t="shared" si="13"/>
        <v>00005034741620000000</v>
      </c>
      <c r="L355" s="75" t="s">
        <v>520</v>
      </c>
    </row>
    <row r="356" spans="1:12" ht="22.5">
      <c r="A356" s="70" t="s">
        <v>177</v>
      </c>
      <c r="B356" s="71" t="s">
        <v>7</v>
      </c>
      <c r="C356" s="72" t="s">
        <v>100</v>
      </c>
      <c r="D356" s="94" t="s">
        <v>475</v>
      </c>
      <c r="E356" s="94" t="s">
        <v>521</v>
      </c>
      <c r="F356" s="94" t="s">
        <v>7</v>
      </c>
      <c r="G356" s="73" t="s">
        <v>100</v>
      </c>
      <c r="H356" s="122">
        <v>865033</v>
      </c>
      <c r="I356" s="123">
        <v>433714.36</v>
      </c>
      <c r="J356" s="124">
        <f t="shared" si="12"/>
        <v>431318.64</v>
      </c>
      <c r="K356" s="88" t="str">
        <f t="shared" si="13"/>
        <v>00005034741620200000</v>
      </c>
      <c r="L356" s="75" t="s">
        <v>522</v>
      </c>
    </row>
    <row r="357" spans="1:12" ht="22.5">
      <c r="A357" s="70" t="s">
        <v>179</v>
      </c>
      <c r="B357" s="71" t="s">
        <v>7</v>
      </c>
      <c r="C357" s="72" t="s">
        <v>100</v>
      </c>
      <c r="D357" s="94" t="s">
        <v>475</v>
      </c>
      <c r="E357" s="94" t="s">
        <v>521</v>
      </c>
      <c r="F357" s="94" t="s">
        <v>181</v>
      </c>
      <c r="G357" s="73" t="s">
        <v>100</v>
      </c>
      <c r="H357" s="122">
        <v>865033</v>
      </c>
      <c r="I357" s="123">
        <v>433714.36</v>
      </c>
      <c r="J357" s="124">
        <f t="shared" si="12"/>
        <v>431318.64</v>
      </c>
      <c r="K357" s="88" t="str">
        <f t="shared" si="13"/>
        <v>00005034741620240000</v>
      </c>
      <c r="L357" s="75" t="s">
        <v>523</v>
      </c>
    </row>
    <row r="358" spans="1:12" ht="22.5">
      <c r="A358" s="70" t="s">
        <v>195</v>
      </c>
      <c r="B358" s="71" t="s">
        <v>7</v>
      </c>
      <c r="C358" s="72" t="s">
        <v>100</v>
      </c>
      <c r="D358" s="94" t="s">
        <v>475</v>
      </c>
      <c r="E358" s="94" t="s">
        <v>521</v>
      </c>
      <c r="F358" s="94" t="s">
        <v>197</v>
      </c>
      <c r="G358" s="73" t="s">
        <v>100</v>
      </c>
      <c r="H358" s="122">
        <v>865033</v>
      </c>
      <c r="I358" s="123">
        <v>433714.36</v>
      </c>
      <c r="J358" s="124">
        <f t="shared" si="12"/>
        <v>431318.64</v>
      </c>
      <c r="K358" s="88" t="str">
        <f t="shared" si="13"/>
        <v>00005034741620244000</v>
      </c>
      <c r="L358" s="75" t="s">
        <v>524</v>
      </c>
    </row>
    <row r="359" spans="1:12" ht="12.75">
      <c r="A359" s="70" t="s">
        <v>144</v>
      </c>
      <c r="B359" s="71" t="s">
        <v>7</v>
      </c>
      <c r="C359" s="72" t="s">
        <v>100</v>
      </c>
      <c r="D359" s="94" t="s">
        <v>475</v>
      </c>
      <c r="E359" s="94" t="s">
        <v>521</v>
      </c>
      <c r="F359" s="94" t="s">
        <v>197</v>
      </c>
      <c r="G359" s="73" t="s">
        <v>7</v>
      </c>
      <c r="H359" s="122">
        <v>726133</v>
      </c>
      <c r="I359" s="123">
        <v>295409.36</v>
      </c>
      <c r="J359" s="124">
        <f t="shared" si="12"/>
        <v>430723.64</v>
      </c>
      <c r="K359" s="88" t="str">
        <f t="shared" si="13"/>
        <v>00005034741620244200</v>
      </c>
      <c r="L359" s="75" t="s">
        <v>525</v>
      </c>
    </row>
    <row r="360" spans="1:12" ht="12.75">
      <c r="A360" s="70" t="s">
        <v>186</v>
      </c>
      <c r="B360" s="71" t="s">
        <v>7</v>
      </c>
      <c r="C360" s="72" t="s">
        <v>100</v>
      </c>
      <c r="D360" s="94" t="s">
        <v>475</v>
      </c>
      <c r="E360" s="94" t="s">
        <v>521</v>
      </c>
      <c r="F360" s="94" t="s">
        <v>197</v>
      </c>
      <c r="G360" s="73" t="s">
        <v>187</v>
      </c>
      <c r="H360" s="122">
        <v>726133</v>
      </c>
      <c r="I360" s="123">
        <v>295409.36</v>
      </c>
      <c r="J360" s="124">
        <f t="shared" si="12"/>
        <v>430723.64</v>
      </c>
      <c r="K360" s="88" t="str">
        <f t="shared" si="13"/>
        <v>00005034741620244220</v>
      </c>
      <c r="L360" s="75" t="s">
        <v>526</v>
      </c>
    </row>
    <row r="361" spans="1:12" s="61" customFormat="1" ht="12.75">
      <c r="A361" s="59" t="s">
        <v>527</v>
      </c>
      <c r="B361" s="58" t="s">
        <v>7</v>
      </c>
      <c r="C361" s="91" t="s">
        <v>100</v>
      </c>
      <c r="D361" s="95" t="s">
        <v>475</v>
      </c>
      <c r="E361" s="95" t="s">
        <v>521</v>
      </c>
      <c r="F361" s="95" t="s">
        <v>197</v>
      </c>
      <c r="G361" s="92" t="s">
        <v>528</v>
      </c>
      <c r="H361" s="125">
        <v>30000</v>
      </c>
      <c r="I361" s="126">
        <v>12000</v>
      </c>
      <c r="J361" s="127">
        <f t="shared" si="12"/>
        <v>18000</v>
      </c>
      <c r="K361" s="88" t="str">
        <f t="shared" si="13"/>
        <v>00005034741620244222</v>
      </c>
      <c r="L361" s="60" t="str">
        <f>C361&amp;D361&amp;E361&amp;F361&amp;G361</f>
        <v>00005034741620244222</v>
      </c>
    </row>
    <row r="362" spans="1:12" s="61" customFormat="1" ht="12.75">
      <c r="A362" s="59" t="s">
        <v>191</v>
      </c>
      <c r="B362" s="58" t="s">
        <v>7</v>
      </c>
      <c r="C362" s="91" t="s">
        <v>100</v>
      </c>
      <c r="D362" s="95" t="s">
        <v>475</v>
      </c>
      <c r="E362" s="95" t="s">
        <v>521</v>
      </c>
      <c r="F362" s="95" t="s">
        <v>197</v>
      </c>
      <c r="G362" s="92" t="s">
        <v>192</v>
      </c>
      <c r="H362" s="125">
        <v>566100</v>
      </c>
      <c r="I362" s="126">
        <v>164975.2</v>
      </c>
      <c r="J362" s="127">
        <f t="shared" si="12"/>
        <v>401124.8</v>
      </c>
      <c r="K362" s="88" t="str">
        <f t="shared" si="13"/>
        <v>00005034741620244225</v>
      </c>
      <c r="L362" s="60" t="str">
        <f>C362&amp;D362&amp;E362&amp;F362&amp;G362</f>
        <v>00005034741620244225</v>
      </c>
    </row>
    <row r="363" spans="1:12" s="61" customFormat="1" ht="12.75">
      <c r="A363" s="59" t="s">
        <v>193</v>
      </c>
      <c r="B363" s="58" t="s">
        <v>7</v>
      </c>
      <c r="C363" s="91" t="s">
        <v>100</v>
      </c>
      <c r="D363" s="95" t="s">
        <v>475</v>
      </c>
      <c r="E363" s="95" t="s">
        <v>521</v>
      </c>
      <c r="F363" s="95" t="s">
        <v>197</v>
      </c>
      <c r="G363" s="92" t="s">
        <v>194</v>
      </c>
      <c r="H363" s="125">
        <v>130033</v>
      </c>
      <c r="I363" s="126">
        <v>118434.16</v>
      </c>
      <c r="J363" s="127">
        <f t="shared" si="12"/>
        <v>11598.84</v>
      </c>
      <c r="K363" s="88" t="str">
        <f t="shared" si="13"/>
        <v>00005034741620244226</v>
      </c>
      <c r="L363" s="60" t="str">
        <f>C363&amp;D363&amp;E363&amp;F363&amp;G363</f>
        <v>00005034741620244226</v>
      </c>
    </row>
    <row r="364" spans="1:12" ht="12.75">
      <c r="A364" s="70" t="s">
        <v>202</v>
      </c>
      <c r="B364" s="71" t="s">
        <v>7</v>
      </c>
      <c r="C364" s="72" t="s">
        <v>100</v>
      </c>
      <c r="D364" s="94" t="s">
        <v>475</v>
      </c>
      <c r="E364" s="94" t="s">
        <v>521</v>
      </c>
      <c r="F364" s="94" t="s">
        <v>197</v>
      </c>
      <c r="G364" s="73" t="s">
        <v>203</v>
      </c>
      <c r="H364" s="122">
        <v>138900</v>
      </c>
      <c r="I364" s="123">
        <v>138305</v>
      </c>
      <c r="J364" s="124">
        <f t="shared" si="12"/>
        <v>595</v>
      </c>
      <c r="K364" s="88" t="str">
        <f t="shared" si="13"/>
        <v>00005034741620244300</v>
      </c>
      <c r="L364" s="75" t="s">
        <v>529</v>
      </c>
    </row>
    <row r="365" spans="1:12" s="61" customFormat="1" ht="12.75">
      <c r="A365" s="59" t="s">
        <v>292</v>
      </c>
      <c r="B365" s="58" t="s">
        <v>7</v>
      </c>
      <c r="C365" s="91" t="s">
        <v>100</v>
      </c>
      <c r="D365" s="95" t="s">
        <v>475</v>
      </c>
      <c r="E365" s="95" t="s">
        <v>521</v>
      </c>
      <c r="F365" s="95" t="s">
        <v>197</v>
      </c>
      <c r="G365" s="92" t="s">
        <v>293</v>
      </c>
      <c r="H365" s="125">
        <v>116500</v>
      </c>
      <c r="I365" s="126">
        <v>115905</v>
      </c>
      <c r="J365" s="127">
        <f t="shared" si="12"/>
        <v>595</v>
      </c>
      <c r="K365" s="88" t="str">
        <f t="shared" si="13"/>
        <v>00005034741620244310</v>
      </c>
      <c r="L365" s="60" t="str">
        <f>C365&amp;D365&amp;E365&amp;F365&amp;G365</f>
        <v>00005034741620244310</v>
      </c>
    </row>
    <row r="366" spans="1:12" s="61" customFormat="1" ht="12.75">
      <c r="A366" s="59" t="s">
        <v>205</v>
      </c>
      <c r="B366" s="58" t="s">
        <v>7</v>
      </c>
      <c r="C366" s="91" t="s">
        <v>100</v>
      </c>
      <c r="D366" s="95" t="s">
        <v>475</v>
      </c>
      <c r="E366" s="95" t="s">
        <v>521</v>
      </c>
      <c r="F366" s="95" t="s">
        <v>197</v>
      </c>
      <c r="G366" s="92" t="s">
        <v>206</v>
      </c>
      <c r="H366" s="125">
        <v>22400</v>
      </c>
      <c r="I366" s="126">
        <v>22400</v>
      </c>
      <c r="J366" s="127">
        <f t="shared" si="12"/>
        <v>0</v>
      </c>
      <c r="K366" s="88" t="str">
        <f t="shared" si="13"/>
        <v>00005034741620244340</v>
      </c>
      <c r="L366" s="60" t="str">
        <f>C366&amp;D366&amp;E366&amp;F366&amp;G366</f>
        <v>00005034741620244340</v>
      </c>
    </row>
    <row r="367" spans="1:12" ht="16.5" customHeight="1">
      <c r="A367" s="70" t="s">
        <v>530</v>
      </c>
      <c r="B367" s="71" t="s">
        <v>7</v>
      </c>
      <c r="C367" s="72" t="s">
        <v>100</v>
      </c>
      <c r="D367" s="94" t="s">
        <v>532</v>
      </c>
      <c r="E367" s="94" t="s">
        <v>124</v>
      </c>
      <c r="F367" s="94" t="s">
        <v>100</v>
      </c>
      <c r="G367" s="73" t="s">
        <v>100</v>
      </c>
      <c r="H367" s="122">
        <v>1871047</v>
      </c>
      <c r="I367" s="123">
        <v>367730.66</v>
      </c>
      <c r="J367" s="124">
        <f t="shared" si="12"/>
        <v>1503316.34</v>
      </c>
      <c r="K367" s="88" t="str">
        <f t="shared" si="13"/>
        <v>00005050000000000000</v>
      </c>
      <c r="L367" s="75" t="s">
        <v>531</v>
      </c>
    </row>
    <row r="368" spans="1:12" ht="12.75">
      <c r="A368" s="70" t="s">
        <v>533</v>
      </c>
      <c r="B368" s="71" t="s">
        <v>7</v>
      </c>
      <c r="C368" s="72" t="s">
        <v>100</v>
      </c>
      <c r="D368" s="94" t="s">
        <v>532</v>
      </c>
      <c r="E368" s="94" t="s">
        <v>535</v>
      </c>
      <c r="F368" s="94" t="s">
        <v>100</v>
      </c>
      <c r="G368" s="73" t="s">
        <v>100</v>
      </c>
      <c r="H368" s="122">
        <v>10000</v>
      </c>
      <c r="I368" s="123"/>
      <c r="J368" s="124">
        <f t="shared" si="12"/>
        <v>10000</v>
      </c>
      <c r="K368" s="88" t="str">
        <f t="shared" si="13"/>
        <v>00005054000000000000</v>
      </c>
      <c r="L368" s="75" t="s">
        <v>534</v>
      </c>
    </row>
    <row r="369" spans="1:12" ht="35.25" customHeight="1">
      <c r="A369" s="70" t="s">
        <v>536</v>
      </c>
      <c r="B369" s="71" t="s">
        <v>7</v>
      </c>
      <c r="C369" s="72" t="s">
        <v>100</v>
      </c>
      <c r="D369" s="94" t="s">
        <v>532</v>
      </c>
      <c r="E369" s="94" t="s">
        <v>538</v>
      </c>
      <c r="F369" s="94" t="s">
        <v>100</v>
      </c>
      <c r="G369" s="73" t="s">
        <v>100</v>
      </c>
      <c r="H369" s="122">
        <v>10000</v>
      </c>
      <c r="I369" s="123"/>
      <c r="J369" s="124">
        <f t="shared" si="12"/>
        <v>10000</v>
      </c>
      <c r="K369" s="88" t="str">
        <f t="shared" si="13"/>
        <v>00005054100000000000</v>
      </c>
      <c r="L369" s="75" t="s">
        <v>537</v>
      </c>
    </row>
    <row r="370" spans="1:12" ht="22.5">
      <c r="A370" s="70" t="s">
        <v>539</v>
      </c>
      <c r="B370" s="71" t="s">
        <v>7</v>
      </c>
      <c r="C370" s="72" t="s">
        <v>100</v>
      </c>
      <c r="D370" s="94" t="s">
        <v>532</v>
      </c>
      <c r="E370" s="94" t="s">
        <v>541</v>
      </c>
      <c r="F370" s="94" t="s">
        <v>100</v>
      </c>
      <c r="G370" s="73" t="s">
        <v>100</v>
      </c>
      <c r="H370" s="122">
        <v>10000</v>
      </c>
      <c r="I370" s="123"/>
      <c r="J370" s="124">
        <f t="shared" si="12"/>
        <v>10000</v>
      </c>
      <c r="K370" s="88" t="str">
        <f t="shared" si="13"/>
        <v>00005054101000000000</v>
      </c>
      <c r="L370" s="75" t="s">
        <v>540</v>
      </c>
    </row>
    <row r="371" spans="1:12" ht="22.5">
      <c r="A371" s="70" t="s">
        <v>177</v>
      </c>
      <c r="B371" s="71" t="s">
        <v>7</v>
      </c>
      <c r="C371" s="72" t="s">
        <v>100</v>
      </c>
      <c r="D371" s="94" t="s">
        <v>532</v>
      </c>
      <c r="E371" s="94" t="s">
        <v>541</v>
      </c>
      <c r="F371" s="94" t="s">
        <v>7</v>
      </c>
      <c r="G371" s="73" t="s">
        <v>100</v>
      </c>
      <c r="H371" s="122">
        <v>10000</v>
      </c>
      <c r="I371" s="123"/>
      <c r="J371" s="124">
        <f t="shared" si="12"/>
        <v>10000</v>
      </c>
      <c r="K371" s="88" t="str">
        <f t="shared" si="13"/>
        <v>00005054101000200000</v>
      </c>
      <c r="L371" s="75" t="s">
        <v>542</v>
      </c>
    </row>
    <row r="372" spans="1:12" ht="22.5">
      <c r="A372" s="70" t="s">
        <v>179</v>
      </c>
      <c r="B372" s="71" t="s">
        <v>7</v>
      </c>
      <c r="C372" s="72" t="s">
        <v>100</v>
      </c>
      <c r="D372" s="94" t="s">
        <v>532</v>
      </c>
      <c r="E372" s="94" t="s">
        <v>541</v>
      </c>
      <c r="F372" s="94" t="s">
        <v>181</v>
      </c>
      <c r="G372" s="73" t="s">
        <v>100</v>
      </c>
      <c r="H372" s="122">
        <v>10000</v>
      </c>
      <c r="I372" s="123"/>
      <c r="J372" s="124">
        <f t="shared" si="12"/>
        <v>10000</v>
      </c>
      <c r="K372" s="88" t="str">
        <f t="shared" si="13"/>
        <v>00005054101000240000</v>
      </c>
      <c r="L372" s="75" t="s">
        <v>543</v>
      </c>
    </row>
    <row r="373" spans="1:12" ht="22.5">
      <c r="A373" s="70" t="s">
        <v>195</v>
      </c>
      <c r="B373" s="71" t="s">
        <v>7</v>
      </c>
      <c r="C373" s="72" t="s">
        <v>100</v>
      </c>
      <c r="D373" s="94" t="s">
        <v>532</v>
      </c>
      <c r="E373" s="94" t="s">
        <v>541</v>
      </c>
      <c r="F373" s="94" t="s">
        <v>197</v>
      </c>
      <c r="G373" s="73" t="s">
        <v>100</v>
      </c>
      <c r="H373" s="122">
        <v>10000</v>
      </c>
      <c r="I373" s="123"/>
      <c r="J373" s="124">
        <f t="shared" si="12"/>
        <v>10000</v>
      </c>
      <c r="K373" s="88" t="str">
        <f t="shared" si="13"/>
        <v>00005054101000244000</v>
      </c>
      <c r="L373" s="75" t="s">
        <v>544</v>
      </c>
    </row>
    <row r="374" spans="1:12" ht="12.75">
      <c r="A374" s="70" t="s">
        <v>144</v>
      </c>
      <c r="B374" s="71" t="s">
        <v>7</v>
      </c>
      <c r="C374" s="72" t="s">
        <v>100</v>
      </c>
      <c r="D374" s="94" t="s">
        <v>532</v>
      </c>
      <c r="E374" s="94" t="s">
        <v>541</v>
      </c>
      <c r="F374" s="94" t="s">
        <v>197</v>
      </c>
      <c r="G374" s="73" t="s">
        <v>7</v>
      </c>
      <c r="H374" s="122">
        <v>10000</v>
      </c>
      <c r="I374" s="123"/>
      <c r="J374" s="124">
        <f t="shared" si="12"/>
        <v>10000</v>
      </c>
      <c r="K374" s="88" t="str">
        <f t="shared" si="13"/>
        <v>00005054101000244200</v>
      </c>
      <c r="L374" s="75" t="s">
        <v>545</v>
      </c>
    </row>
    <row r="375" spans="1:12" s="61" customFormat="1" ht="12.75">
      <c r="A375" s="59" t="s">
        <v>217</v>
      </c>
      <c r="B375" s="58" t="s">
        <v>7</v>
      </c>
      <c r="C375" s="91" t="s">
        <v>100</v>
      </c>
      <c r="D375" s="95" t="s">
        <v>532</v>
      </c>
      <c r="E375" s="95" t="s">
        <v>541</v>
      </c>
      <c r="F375" s="95" t="s">
        <v>197</v>
      </c>
      <c r="G375" s="92" t="s">
        <v>218</v>
      </c>
      <c r="H375" s="125">
        <v>10000</v>
      </c>
      <c r="I375" s="126"/>
      <c r="J375" s="127">
        <f t="shared" si="12"/>
        <v>10000</v>
      </c>
      <c r="K375" s="88" t="str">
        <f t="shared" si="13"/>
        <v>00005054101000244290</v>
      </c>
      <c r="L375" s="60" t="str">
        <f>C375&amp;D375&amp;E375&amp;F375&amp;G375</f>
        <v>00005054101000244290</v>
      </c>
    </row>
    <row r="376" spans="1:12" ht="24" customHeight="1">
      <c r="A376" s="70" t="s">
        <v>421</v>
      </c>
      <c r="B376" s="71" t="s">
        <v>7</v>
      </c>
      <c r="C376" s="72" t="s">
        <v>100</v>
      </c>
      <c r="D376" s="94" t="s">
        <v>532</v>
      </c>
      <c r="E376" s="94" t="s">
        <v>423</v>
      </c>
      <c r="F376" s="94" t="s">
        <v>100</v>
      </c>
      <c r="G376" s="73" t="s">
        <v>100</v>
      </c>
      <c r="H376" s="122">
        <v>1861047</v>
      </c>
      <c r="I376" s="123">
        <v>367730.66</v>
      </c>
      <c r="J376" s="124">
        <f t="shared" si="12"/>
        <v>1493316.34</v>
      </c>
      <c r="K376" s="88" t="str">
        <f t="shared" si="13"/>
        <v>00005054900000000000</v>
      </c>
      <c r="L376" s="75" t="s">
        <v>546</v>
      </c>
    </row>
    <row r="377" spans="1:12" ht="15.75" customHeight="1">
      <c r="A377" s="70" t="s">
        <v>424</v>
      </c>
      <c r="B377" s="71" t="s">
        <v>7</v>
      </c>
      <c r="C377" s="72" t="s">
        <v>100</v>
      </c>
      <c r="D377" s="94" t="s">
        <v>532</v>
      </c>
      <c r="E377" s="94" t="s">
        <v>426</v>
      </c>
      <c r="F377" s="94" t="s">
        <v>100</v>
      </c>
      <c r="G377" s="73" t="s">
        <v>100</v>
      </c>
      <c r="H377" s="122">
        <v>1861047</v>
      </c>
      <c r="I377" s="123">
        <v>367730.66</v>
      </c>
      <c r="J377" s="124">
        <f t="shared" si="12"/>
        <v>1493316.34</v>
      </c>
      <c r="K377" s="88" t="str">
        <f t="shared" si="13"/>
        <v>00005054904000000000</v>
      </c>
      <c r="L377" s="75" t="s">
        <v>547</v>
      </c>
    </row>
    <row r="378" spans="1:12" ht="22.5">
      <c r="A378" s="70" t="s">
        <v>177</v>
      </c>
      <c r="B378" s="71" t="s">
        <v>7</v>
      </c>
      <c r="C378" s="72" t="s">
        <v>100</v>
      </c>
      <c r="D378" s="94" t="s">
        <v>532</v>
      </c>
      <c r="E378" s="94" t="s">
        <v>426</v>
      </c>
      <c r="F378" s="94" t="s">
        <v>7</v>
      </c>
      <c r="G378" s="73" t="s">
        <v>100</v>
      </c>
      <c r="H378" s="122">
        <v>1861047</v>
      </c>
      <c r="I378" s="123">
        <v>367730.66</v>
      </c>
      <c r="J378" s="124">
        <f t="shared" si="12"/>
        <v>1493316.34</v>
      </c>
      <c r="K378" s="88" t="str">
        <f t="shared" si="13"/>
        <v>00005054904000200000</v>
      </c>
      <c r="L378" s="75" t="s">
        <v>548</v>
      </c>
    </row>
    <row r="379" spans="1:12" ht="22.5">
      <c r="A379" s="70" t="s">
        <v>179</v>
      </c>
      <c r="B379" s="71" t="s">
        <v>7</v>
      </c>
      <c r="C379" s="72" t="s">
        <v>100</v>
      </c>
      <c r="D379" s="94" t="s">
        <v>532</v>
      </c>
      <c r="E379" s="94" t="s">
        <v>426</v>
      </c>
      <c r="F379" s="94" t="s">
        <v>181</v>
      </c>
      <c r="G379" s="73" t="s">
        <v>100</v>
      </c>
      <c r="H379" s="122">
        <v>1861047</v>
      </c>
      <c r="I379" s="123">
        <v>367730.66</v>
      </c>
      <c r="J379" s="124">
        <f t="shared" si="12"/>
        <v>1493316.34</v>
      </c>
      <c r="K379" s="88" t="str">
        <f t="shared" si="13"/>
        <v>00005054904000240000</v>
      </c>
      <c r="L379" s="75" t="s">
        <v>549</v>
      </c>
    </row>
    <row r="380" spans="1:12" ht="22.5">
      <c r="A380" s="70" t="s">
        <v>195</v>
      </c>
      <c r="B380" s="71" t="s">
        <v>7</v>
      </c>
      <c r="C380" s="72" t="s">
        <v>100</v>
      </c>
      <c r="D380" s="94" t="s">
        <v>532</v>
      </c>
      <c r="E380" s="94" t="s">
        <v>426</v>
      </c>
      <c r="F380" s="94" t="s">
        <v>197</v>
      </c>
      <c r="G380" s="73" t="s">
        <v>100</v>
      </c>
      <c r="H380" s="122">
        <v>1861047</v>
      </c>
      <c r="I380" s="123">
        <v>367730.66</v>
      </c>
      <c r="J380" s="124">
        <f t="shared" si="12"/>
        <v>1493316.34</v>
      </c>
      <c r="K380" s="88" t="str">
        <f t="shared" si="13"/>
        <v>00005054904000244000</v>
      </c>
      <c r="L380" s="75" t="s">
        <v>550</v>
      </c>
    </row>
    <row r="381" spans="1:12" ht="12.75">
      <c r="A381" s="70" t="s">
        <v>144</v>
      </c>
      <c r="B381" s="71" t="s">
        <v>7</v>
      </c>
      <c r="C381" s="72" t="s">
        <v>100</v>
      </c>
      <c r="D381" s="94" t="s">
        <v>532</v>
      </c>
      <c r="E381" s="94" t="s">
        <v>426</v>
      </c>
      <c r="F381" s="94" t="s">
        <v>197</v>
      </c>
      <c r="G381" s="73" t="s">
        <v>7</v>
      </c>
      <c r="H381" s="122">
        <v>646577</v>
      </c>
      <c r="I381" s="123">
        <v>367730.66</v>
      </c>
      <c r="J381" s="124">
        <f t="shared" si="12"/>
        <v>278846.34</v>
      </c>
      <c r="K381" s="88" t="str">
        <f t="shared" si="13"/>
        <v>00005054904000244200</v>
      </c>
      <c r="L381" s="75" t="s">
        <v>551</v>
      </c>
    </row>
    <row r="382" spans="1:12" ht="12.75">
      <c r="A382" s="70" t="s">
        <v>186</v>
      </c>
      <c r="B382" s="71" t="s">
        <v>7</v>
      </c>
      <c r="C382" s="72" t="s">
        <v>100</v>
      </c>
      <c r="D382" s="94" t="s">
        <v>532</v>
      </c>
      <c r="E382" s="94" t="s">
        <v>426</v>
      </c>
      <c r="F382" s="94" t="s">
        <v>197</v>
      </c>
      <c r="G382" s="73" t="s">
        <v>187</v>
      </c>
      <c r="H382" s="122">
        <v>646577</v>
      </c>
      <c r="I382" s="123">
        <v>367730.66</v>
      </c>
      <c r="J382" s="124">
        <f t="shared" si="12"/>
        <v>278846.34</v>
      </c>
      <c r="K382" s="88" t="str">
        <f t="shared" si="13"/>
        <v>00005054904000244220</v>
      </c>
      <c r="L382" s="75" t="s">
        <v>552</v>
      </c>
    </row>
    <row r="383" spans="1:12" s="61" customFormat="1" ht="12.75">
      <c r="A383" s="59" t="s">
        <v>191</v>
      </c>
      <c r="B383" s="58" t="s">
        <v>7</v>
      </c>
      <c r="C383" s="91" t="s">
        <v>100</v>
      </c>
      <c r="D383" s="95" t="s">
        <v>532</v>
      </c>
      <c r="E383" s="95" t="s">
        <v>426</v>
      </c>
      <c r="F383" s="95" t="s">
        <v>197</v>
      </c>
      <c r="G383" s="92" t="s">
        <v>192</v>
      </c>
      <c r="H383" s="125">
        <v>271000</v>
      </c>
      <c r="I383" s="126">
        <v>135399.98</v>
      </c>
      <c r="J383" s="127">
        <f t="shared" si="12"/>
        <v>135600.02</v>
      </c>
      <c r="K383" s="88" t="str">
        <f t="shared" si="13"/>
        <v>00005054904000244225</v>
      </c>
      <c r="L383" s="60" t="str">
        <f>C383&amp;D383&amp;E383&amp;F383&amp;G383</f>
        <v>00005054904000244225</v>
      </c>
    </row>
    <row r="384" spans="1:12" s="61" customFormat="1" ht="12.75">
      <c r="A384" s="59" t="s">
        <v>193</v>
      </c>
      <c r="B384" s="58" t="s">
        <v>7</v>
      </c>
      <c r="C384" s="91" t="s">
        <v>100</v>
      </c>
      <c r="D384" s="95" t="s">
        <v>532</v>
      </c>
      <c r="E384" s="95" t="s">
        <v>426</v>
      </c>
      <c r="F384" s="95" t="s">
        <v>197</v>
      </c>
      <c r="G384" s="92" t="s">
        <v>194</v>
      </c>
      <c r="H384" s="125">
        <v>375577</v>
      </c>
      <c r="I384" s="126">
        <v>232330.68</v>
      </c>
      <c r="J384" s="127">
        <f t="shared" si="12"/>
        <v>143246.32</v>
      </c>
      <c r="K384" s="88" t="str">
        <f t="shared" si="13"/>
        <v>00005054904000244226</v>
      </c>
      <c r="L384" s="60" t="str">
        <f>C384&amp;D384&amp;E384&amp;F384&amp;G384</f>
        <v>00005054904000244226</v>
      </c>
    </row>
    <row r="385" spans="1:12" ht="12.75">
      <c r="A385" s="70" t="s">
        <v>202</v>
      </c>
      <c r="B385" s="71" t="s">
        <v>7</v>
      </c>
      <c r="C385" s="72" t="s">
        <v>100</v>
      </c>
      <c r="D385" s="94" t="s">
        <v>532</v>
      </c>
      <c r="E385" s="94" t="s">
        <v>426</v>
      </c>
      <c r="F385" s="94" t="s">
        <v>197</v>
      </c>
      <c r="G385" s="73" t="s">
        <v>203</v>
      </c>
      <c r="H385" s="122">
        <v>1214470</v>
      </c>
      <c r="I385" s="123"/>
      <c r="J385" s="124">
        <f t="shared" si="12"/>
        <v>1214470</v>
      </c>
      <c r="K385" s="88" t="str">
        <f t="shared" si="13"/>
        <v>00005054904000244300</v>
      </c>
      <c r="L385" s="75" t="s">
        <v>553</v>
      </c>
    </row>
    <row r="386" spans="1:12" s="61" customFormat="1" ht="12.75">
      <c r="A386" s="59" t="s">
        <v>292</v>
      </c>
      <c r="B386" s="58" t="s">
        <v>7</v>
      </c>
      <c r="C386" s="91" t="s">
        <v>100</v>
      </c>
      <c r="D386" s="95" t="s">
        <v>532</v>
      </c>
      <c r="E386" s="95" t="s">
        <v>426</v>
      </c>
      <c r="F386" s="95" t="s">
        <v>197</v>
      </c>
      <c r="G386" s="92" t="s">
        <v>293</v>
      </c>
      <c r="H386" s="125">
        <v>1214470</v>
      </c>
      <c r="I386" s="126"/>
      <c r="J386" s="127">
        <f t="shared" si="12"/>
        <v>1214470</v>
      </c>
      <c r="K386" s="88" t="str">
        <f t="shared" si="13"/>
        <v>00005054904000244310</v>
      </c>
      <c r="L386" s="60" t="str">
        <f>C386&amp;D386&amp;E386&amp;F386&amp;G386</f>
        <v>00005054904000244310</v>
      </c>
    </row>
    <row r="387" spans="1:12" ht="12.75">
      <c r="A387" s="70" t="s">
        <v>554</v>
      </c>
      <c r="B387" s="71" t="s">
        <v>7</v>
      </c>
      <c r="C387" s="72" t="s">
        <v>100</v>
      </c>
      <c r="D387" s="94" t="s">
        <v>556</v>
      </c>
      <c r="E387" s="94" t="s">
        <v>124</v>
      </c>
      <c r="F387" s="94" t="s">
        <v>100</v>
      </c>
      <c r="G387" s="73" t="s">
        <v>100</v>
      </c>
      <c r="H387" s="122">
        <v>68231</v>
      </c>
      <c r="I387" s="123">
        <v>21231</v>
      </c>
      <c r="J387" s="124">
        <f t="shared" si="12"/>
        <v>47000</v>
      </c>
      <c r="K387" s="88" t="str">
        <f t="shared" si="13"/>
        <v>00007000000000000000</v>
      </c>
      <c r="L387" s="75" t="s">
        <v>555</v>
      </c>
    </row>
    <row r="388" spans="1:12" ht="12.75">
      <c r="A388" s="70" t="s">
        <v>557</v>
      </c>
      <c r="B388" s="71" t="s">
        <v>7</v>
      </c>
      <c r="C388" s="72" t="s">
        <v>100</v>
      </c>
      <c r="D388" s="94" t="s">
        <v>559</v>
      </c>
      <c r="E388" s="94" t="s">
        <v>124</v>
      </c>
      <c r="F388" s="94" t="s">
        <v>100</v>
      </c>
      <c r="G388" s="73" t="s">
        <v>100</v>
      </c>
      <c r="H388" s="122">
        <v>20000</v>
      </c>
      <c r="I388" s="123">
        <v>18000</v>
      </c>
      <c r="J388" s="124">
        <f t="shared" si="12"/>
        <v>2000</v>
      </c>
      <c r="K388" s="88" t="str">
        <f t="shared" si="13"/>
        <v>00007070000000000000</v>
      </c>
      <c r="L388" s="75" t="s">
        <v>558</v>
      </c>
    </row>
    <row r="389" spans="1:12" ht="22.5">
      <c r="A389" s="70" t="s">
        <v>560</v>
      </c>
      <c r="B389" s="71" t="s">
        <v>7</v>
      </c>
      <c r="C389" s="72" t="s">
        <v>100</v>
      </c>
      <c r="D389" s="94" t="s">
        <v>559</v>
      </c>
      <c r="E389" s="94" t="s">
        <v>562</v>
      </c>
      <c r="F389" s="94" t="s">
        <v>100</v>
      </c>
      <c r="G389" s="73" t="s">
        <v>100</v>
      </c>
      <c r="H389" s="122">
        <v>20000</v>
      </c>
      <c r="I389" s="123">
        <v>18000</v>
      </c>
      <c r="J389" s="124">
        <f t="shared" si="12"/>
        <v>2000</v>
      </c>
      <c r="K389" s="88" t="str">
        <f t="shared" si="13"/>
        <v>00007074810000000000</v>
      </c>
      <c r="L389" s="75" t="s">
        <v>561</v>
      </c>
    </row>
    <row r="390" spans="1:12" ht="22.5">
      <c r="A390" s="70" t="s">
        <v>563</v>
      </c>
      <c r="B390" s="71" t="s">
        <v>7</v>
      </c>
      <c r="C390" s="72" t="s">
        <v>100</v>
      </c>
      <c r="D390" s="94" t="s">
        <v>559</v>
      </c>
      <c r="E390" s="94" t="s">
        <v>565</v>
      </c>
      <c r="F390" s="94" t="s">
        <v>100</v>
      </c>
      <c r="G390" s="73" t="s">
        <v>100</v>
      </c>
      <c r="H390" s="122">
        <v>20000</v>
      </c>
      <c r="I390" s="123">
        <v>18000</v>
      </c>
      <c r="J390" s="124">
        <f t="shared" si="12"/>
        <v>2000</v>
      </c>
      <c r="K390" s="88" t="str">
        <f t="shared" si="13"/>
        <v>00007074811110000000</v>
      </c>
      <c r="L390" s="75" t="s">
        <v>564</v>
      </c>
    </row>
    <row r="391" spans="1:12" ht="22.5">
      <c r="A391" s="70" t="s">
        <v>177</v>
      </c>
      <c r="B391" s="71" t="s">
        <v>7</v>
      </c>
      <c r="C391" s="72" t="s">
        <v>100</v>
      </c>
      <c r="D391" s="94" t="s">
        <v>559</v>
      </c>
      <c r="E391" s="94" t="s">
        <v>565</v>
      </c>
      <c r="F391" s="94" t="s">
        <v>7</v>
      </c>
      <c r="G391" s="73" t="s">
        <v>100</v>
      </c>
      <c r="H391" s="122">
        <v>20000</v>
      </c>
      <c r="I391" s="123">
        <v>18000</v>
      </c>
      <c r="J391" s="124">
        <f t="shared" si="12"/>
        <v>2000</v>
      </c>
      <c r="K391" s="88" t="str">
        <f t="shared" si="13"/>
        <v>00007074811110200000</v>
      </c>
      <c r="L391" s="75" t="s">
        <v>566</v>
      </c>
    </row>
    <row r="392" spans="1:12" ht="22.5">
      <c r="A392" s="70" t="s">
        <v>179</v>
      </c>
      <c r="B392" s="71" t="s">
        <v>7</v>
      </c>
      <c r="C392" s="72" t="s">
        <v>100</v>
      </c>
      <c r="D392" s="94" t="s">
        <v>559</v>
      </c>
      <c r="E392" s="94" t="s">
        <v>565</v>
      </c>
      <c r="F392" s="94" t="s">
        <v>181</v>
      </c>
      <c r="G392" s="73" t="s">
        <v>100</v>
      </c>
      <c r="H392" s="122">
        <v>20000</v>
      </c>
      <c r="I392" s="123">
        <v>18000</v>
      </c>
      <c r="J392" s="124">
        <f t="shared" si="12"/>
        <v>2000</v>
      </c>
      <c r="K392" s="88" t="str">
        <f t="shared" si="13"/>
        <v>00007074811110240000</v>
      </c>
      <c r="L392" s="75" t="s">
        <v>567</v>
      </c>
    </row>
    <row r="393" spans="1:12" ht="22.5">
      <c r="A393" s="70" t="s">
        <v>195</v>
      </c>
      <c r="B393" s="71" t="s">
        <v>7</v>
      </c>
      <c r="C393" s="72" t="s">
        <v>100</v>
      </c>
      <c r="D393" s="94" t="s">
        <v>559</v>
      </c>
      <c r="E393" s="94" t="s">
        <v>565</v>
      </c>
      <c r="F393" s="94" t="s">
        <v>197</v>
      </c>
      <c r="G393" s="73" t="s">
        <v>100</v>
      </c>
      <c r="H393" s="122">
        <v>20000</v>
      </c>
      <c r="I393" s="123">
        <v>18000</v>
      </c>
      <c r="J393" s="124">
        <f t="shared" si="12"/>
        <v>2000</v>
      </c>
      <c r="K393" s="88" t="str">
        <f t="shared" si="13"/>
        <v>00007074811110244000</v>
      </c>
      <c r="L393" s="75" t="s">
        <v>568</v>
      </c>
    </row>
    <row r="394" spans="1:12" ht="12.75">
      <c r="A394" s="70" t="s">
        <v>144</v>
      </c>
      <c r="B394" s="71" t="s">
        <v>7</v>
      </c>
      <c r="C394" s="72" t="s">
        <v>100</v>
      </c>
      <c r="D394" s="94" t="s">
        <v>559</v>
      </c>
      <c r="E394" s="94" t="s">
        <v>565</v>
      </c>
      <c r="F394" s="94" t="s">
        <v>197</v>
      </c>
      <c r="G394" s="73" t="s">
        <v>7</v>
      </c>
      <c r="H394" s="122">
        <v>20000</v>
      </c>
      <c r="I394" s="123">
        <v>18000</v>
      </c>
      <c r="J394" s="124">
        <f t="shared" si="12"/>
        <v>2000</v>
      </c>
      <c r="K394" s="88" t="str">
        <f t="shared" si="13"/>
        <v>00007074811110244200</v>
      </c>
      <c r="L394" s="75" t="s">
        <v>569</v>
      </c>
    </row>
    <row r="395" spans="1:12" s="61" customFormat="1" ht="12.75">
      <c r="A395" s="59" t="s">
        <v>217</v>
      </c>
      <c r="B395" s="58" t="s">
        <v>7</v>
      </c>
      <c r="C395" s="91" t="s">
        <v>100</v>
      </c>
      <c r="D395" s="95" t="s">
        <v>559</v>
      </c>
      <c r="E395" s="95" t="s">
        <v>565</v>
      </c>
      <c r="F395" s="95" t="s">
        <v>197</v>
      </c>
      <c r="G395" s="92" t="s">
        <v>218</v>
      </c>
      <c r="H395" s="125">
        <v>20000</v>
      </c>
      <c r="I395" s="126">
        <v>18000</v>
      </c>
      <c r="J395" s="127">
        <f t="shared" si="12"/>
        <v>2000</v>
      </c>
      <c r="K395" s="88" t="str">
        <f t="shared" si="13"/>
        <v>00007074811110244290</v>
      </c>
      <c r="L395" s="60" t="str">
        <f>C395&amp;D395&amp;E395&amp;F395&amp;G395</f>
        <v>00007074811110244290</v>
      </c>
    </row>
    <row r="396" spans="1:12" ht="12.75">
      <c r="A396" s="70" t="s">
        <v>570</v>
      </c>
      <c r="B396" s="71" t="s">
        <v>7</v>
      </c>
      <c r="C396" s="72" t="s">
        <v>100</v>
      </c>
      <c r="D396" s="94" t="s">
        <v>572</v>
      </c>
      <c r="E396" s="94" t="s">
        <v>124</v>
      </c>
      <c r="F396" s="94" t="s">
        <v>100</v>
      </c>
      <c r="G396" s="73" t="s">
        <v>100</v>
      </c>
      <c r="H396" s="122">
        <v>48231</v>
      </c>
      <c r="I396" s="123">
        <v>3231</v>
      </c>
      <c r="J396" s="124">
        <f t="shared" si="12"/>
        <v>45000</v>
      </c>
      <c r="K396" s="88" t="str">
        <f t="shared" si="13"/>
        <v>00007090000000000000</v>
      </c>
      <c r="L396" s="75" t="s">
        <v>571</v>
      </c>
    </row>
    <row r="397" spans="1:12" ht="22.5">
      <c r="A397" s="70" t="s">
        <v>163</v>
      </c>
      <c r="B397" s="71" t="s">
        <v>7</v>
      </c>
      <c r="C397" s="72" t="s">
        <v>100</v>
      </c>
      <c r="D397" s="94" t="s">
        <v>572</v>
      </c>
      <c r="E397" s="94" t="s">
        <v>165</v>
      </c>
      <c r="F397" s="94" t="s">
        <v>100</v>
      </c>
      <c r="G397" s="73" t="s">
        <v>100</v>
      </c>
      <c r="H397" s="122">
        <v>48231</v>
      </c>
      <c r="I397" s="123">
        <v>3231</v>
      </c>
      <c r="J397" s="124">
        <f t="shared" si="12"/>
        <v>45000</v>
      </c>
      <c r="K397" s="88" t="str">
        <f t="shared" si="13"/>
        <v>00007094210000000000</v>
      </c>
      <c r="L397" s="75" t="s">
        <v>573</v>
      </c>
    </row>
    <row r="398" spans="1:12" ht="12.75">
      <c r="A398" s="70" t="s">
        <v>166</v>
      </c>
      <c r="B398" s="71" t="s">
        <v>7</v>
      </c>
      <c r="C398" s="72" t="s">
        <v>100</v>
      </c>
      <c r="D398" s="94" t="s">
        <v>572</v>
      </c>
      <c r="E398" s="94" t="s">
        <v>168</v>
      </c>
      <c r="F398" s="94" t="s">
        <v>100</v>
      </c>
      <c r="G398" s="73" t="s">
        <v>100</v>
      </c>
      <c r="H398" s="122">
        <v>48231</v>
      </c>
      <c r="I398" s="123">
        <v>3231</v>
      </c>
      <c r="J398" s="124">
        <f t="shared" si="12"/>
        <v>45000</v>
      </c>
      <c r="K398" s="88" t="str">
        <f t="shared" si="13"/>
        <v>00007094210100000000</v>
      </c>
      <c r="L398" s="75" t="s">
        <v>574</v>
      </c>
    </row>
    <row r="399" spans="1:12" ht="22.5">
      <c r="A399" s="70" t="s">
        <v>177</v>
      </c>
      <c r="B399" s="71" t="s">
        <v>7</v>
      </c>
      <c r="C399" s="72" t="s">
        <v>100</v>
      </c>
      <c r="D399" s="94" t="s">
        <v>572</v>
      </c>
      <c r="E399" s="94" t="s">
        <v>168</v>
      </c>
      <c r="F399" s="94" t="s">
        <v>7</v>
      </c>
      <c r="G399" s="73" t="s">
        <v>100</v>
      </c>
      <c r="H399" s="122">
        <v>48231</v>
      </c>
      <c r="I399" s="123">
        <v>3231</v>
      </c>
      <c r="J399" s="124">
        <f t="shared" si="12"/>
        <v>45000</v>
      </c>
      <c r="K399" s="88" t="str">
        <f t="shared" si="13"/>
        <v>00007094210100200000</v>
      </c>
      <c r="L399" s="75" t="s">
        <v>575</v>
      </c>
    </row>
    <row r="400" spans="1:12" ht="22.5">
      <c r="A400" s="70" t="s">
        <v>179</v>
      </c>
      <c r="B400" s="71" t="s">
        <v>7</v>
      </c>
      <c r="C400" s="72" t="s">
        <v>100</v>
      </c>
      <c r="D400" s="94" t="s">
        <v>572</v>
      </c>
      <c r="E400" s="94" t="s">
        <v>168</v>
      </c>
      <c r="F400" s="94" t="s">
        <v>181</v>
      </c>
      <c r="G400" s="73" t="s">
        <v>100</v>
      </c>
      <c r="H400" s="122">
        <v>48231</v>
      </c>
      <c r="I400" s="123">
        <v>3231</v>
      </c>
      <c r="J400" s="124">
        <f t="shared" si="12"/>
        <v>45000</v>
      </c>
      <c r="K400" s="88" t="str">
        <f t="shared" si="13"/>
        <v>00007094210100240000</v>
      </c>
      <c r="L400" s="75" t="s">
        <v>576</v>
      </c>
    </row>
    <row r="401" spans="1:12" ht="22.5">
      <c r="A401" s="70" t="s">
        <v>195</v>
      </c>
      <c r="B401" s="71" t="s">
        <v>7</v>
      </c>
      <c r="C401" s="72" t="s">
        <v>100</v>
      </c>
      <c r="D401" s="94" t="s">
        <v>572</v>
      </c>
      <c r="E401" s="94" t="s">
        <v>168</v>
      </c>
      <c r="F401" s="94" t="s">
        <v>197</v>
      </c>
      <c r="G401" s="73" t="s">
        <v>100</v>
      </c>
      <c r="H401" s="122">
        <v>48231</v>
      </c>
      <c r="I401" s="123">
        <v>3231</v>
      </c>
      <c r="J401" s="124">
        <f t="shared" si="12"/>
        <v>45000</v>
      </c>
      <c r="K401" s="88" t="str">
        <f t="shared" si="13"/>
        <v>00007094210100244000</v>
      </c>
      <c r="L401" s="75" t="s">
        <v>577</v>
      </c>
    </row>
    <row r="402" spans="1:12" ht="12.75">
      <c r="A402" s="70" t="s">
        <v>144</v>
      </c>
      <c r="B402" s="71" t="s">
        <v>7</v>
      </c>
      <c r="C402" s="72" t="s">
        <v>100</v>
      </c>
      <c r="D402" s="94" t="s">
        <v>572</v>
      </c>
      <c r="E402" s="94" t="s">
        <v>168</v>
      </c>
      <c r="F402" s="94" t="s">
        <v>197</v>
      </c>
      <c r="G402" s="73" t="s">
        <v>7</v>
      </c>
      <c r="H402" s="122">
        <v>48231</v>
      </c>
      <c r="I402" s="123">
        <v>3231</v>
      </c>
      <c r="J402" s="124">
        <f t="shared" si="12"/>
        <v>45000</v>
      </c>
      <c r="K402" s="88" t="str">
        <f t="shared" si="13"/>
        <v>00007094210100244200</v>
      </c>
      <c r="L402" s="75" t="s">
        <v>578</v>
      </c>
    </row>
    <row r="403" spans="1:12" ht="12.75">
      <c r="A403" s="70" t="s">
        <v>186</v>
      </c>
      <c r="B403" s="71" t="s">
        <v>7</v>
      </c>
      <c r="C403" s="72" t="s">
        <v>100</v>
      </c>
      <c r="D403" s="94" t="s">
        <v>572</v>
      </c>
      <c r="E403" s="94" t="s">
        <v>168</v>
      </c>
      <c r="F403" s="94" t="s">
        <v>197</v>
      </c>
      <c r="G403" s="73" t="s">
        <v>187</v>
      </c>
      <c r="H403" s="122">
        <v>48231</v>
      </c>
      <c r="I403" s="123">
        <v>3231</v>
      </c>
      <c r="J403" s="124">
        <f t="shared" si="12"/>
        <v>45000</v>
      </c>
      <c r="K403" s="88" t="str">
        <f t="shared" si="13"/>
        <v>00007094210100244220</v>
      </c>
      <c r="L403" s="75" t="s">
        <v>579</v>
      </c>
    </row>
    <row r="404" spans="1:12" s="61" customFormat="1" ht="12.75">
      <c r="A404" s="59" t="s">
        <v>193</v>
      </c>
      <c r="B404" s="58" t="s">
        <v>7</v>
      </c>
      <c r="C404" s="91" t="s">
        <v>100</v>
      </c>
      <c r="D404" s="95" t="s">
        <v>572</v>
      </c>
      <c r="E404" s="95" t="s">
        <v>168</v>
      </c>
      <c r="F404" s="95" t="s">
        <v>197</v>
      </c>
      <c r="G404" s="92" t="s">
        <v>194</v>
      </c>
      <c r="H404" s="125">
        <v>48231</v>
      </c>
      <c r="I404" s="126">
        <v>3231</v>
      </c>
      <c r="J404" s="127">
        <f t="shared" si="12"/>
        <v>45000</v>
      </c>
      <c r="K404" s="88" t="str">
        <f t="shared" si="13"/>
        <v>00007094210100244226</v>
      </c>
      <c r="L404" s="60" t="str">
        <f>C404&amp;D404&amp;E404&amp;F404&amp;G404</f>
        <v>00007094210100244226</v>
      </c>
    </row>
    <row r="405" spans="1:12" ht="12.75">
      <c r="A405" s="70" t="s">
        <v>580</v>
      </c>
      <c r="B405" s="71" t="s">
        <v>7</v>
      </c>
      <c r="C405" s="72" t="s">
        <v>100</v>
      </c>
      <c r="D405" s="94" t="s">
        <v>582</v>
      </c>
      <c r="E405" s="94" t="s">
        <v>124</v>
      </c>
      <c r="F405" s="94" t="s">
        <v>100</v>
      </c>
      <c r="G405" s="73" t="s">
        <v>100</v>
      </c>
      <c r="H405" s="122">
        <v>20000</v>
      </c>
      <c r="I405" s="123">
        <v>16500</v>
      </c>
      <c r="J405" s="124">
        <f t="shared" si="12"/>
        <v>3500</v>
      </c>
      <c r="K405" s="88" t="str">
        <f t="shared" si="13"/>
        <v>00008000000000000000</v>
      </c>
      <c r="L405" s="75" t="s">
        <v>581</v>
      </c>
    </row>
    <row r="406" spans="1:12" ht="12.75">
      <c r="A406" s="70" t="s">
        <v>583</v>
      </c>
      <c r="B406" s="71" t="s">
        <v>7</v>
      </c>
      <c r="C406" s="72" t="s">
        <v>100</v>
      </c>
      <c r="D406" s="94" t="s">
        <v>585</v>
      </c>
      <c r="E406" s="94" t="s">
        <v>124</v>
      </c>
      <c r="F406" s="94" t="s">
        <v>100</v>
      </c>
      <c r="G406" s="73" t="s">
        <v>100</v>
      </c>
      <c r="H406" s="122">
        <v>20000</v>
      </c>
      <c r="I406" s="123">
        <v>16500</v>
      </c>
      <c r="J406" s="124">
        <f t="shared" si="12"/>
        <v>3500</v>
      </c>
      <c r="K406" s="88" t="str">
        <f t="shared" si="13"/>
        <v>00008010000000000000</v>
      </c>
      <c r="L406" s="75" t="s">
        <v>584</v>
      </c>
    </row>
    <row r="407" spans="1:12" ht="22.5">
      <c r="A407" s="70" t="s">
        <v>586</v>
      </c>
      <c r="B407" s="71" t="s">
        <v>7</v>
      </c>
      <c r="C407" s="72" t="s">
        <v>100</v>
      </c>
      <c r="D407" s="94" t="s">
        <v>585</v>
      </c>
      <c r="E407" s="94" t="s">
        <v>588</v>
      </c>
      <c r="F407" s="94" t="s">
        <v>100</v>
      </c>
      <c r="G407" s="73" t="s">
        <v>100</v>
      </c>
      <c r="H407" s="122">
        <v>20000</v>
      </c>
      <c r="I407" s="123">
        <v>16500</v>
      </c>
      <c r="J407" s="124">
        <f t="shared" si="12"/>
        <v>3500</v>
      </c>
      <c r="K407" s="88" t="str">
        <f t="shared" si="13"/>
        <v>00008014820000000000</v>
      </c>
      <c r="L407" s="75" t="s">
        <v>587</v>
      </c>
    </row>
    <row r="408" spans="1:12" ht="22.5">
      <c r="A408" s="70" t="s">
        <v>563</v>
      </c>
      <c r="B408" s="71" t="s">
        <v>7</v>
      </c>
      <c r="C408" s="72" t="s">
        <v>100</v>
      </c>
      <c r="D408" s="94" t="s">
        <v>585</v>
      </c>
      <c r="E408" s="94" t="s">
        <v>590</v>
      </c>
      <c r="F408" s="94" t="s">
        <v>100</v>
      </c>
      <c r="G408" s="73" t="s">
        <v>100</v>
      </c>
      <c r="H408" s="122">
        <v>20000</v>
      </c>
      <c r="I408" s="123">
        <v>16500</v>
      </c>
      <c r="J408" s="124">
        <f t="shared" si="12"/>
        <v>3500</v>
      </c>
      <c r="K408" s="88" t="str">
        <f t="shared" si="13"/>
        <v>00008014821111000000</v>
      </c>
      <c r="L408" s="75" t="s">
        <v>589</v>
      </c>
    </row>
    <row r="409" spans="1:12" ht="22.5">
      <c r="A409" s="70" t="s">
        <v>177</v>
      </c>
      <c r="B409" s="71" t="s">
        <v>7</v>
      </c>
      <c r="C409" s="72" t="s">
        <v>100</v>
      </c>
      <c r="D409" s="94" t="s">
        <v>585</v>
      </c>
      <c r="E409" s="94" t="s">
        <v>590</v>
      </c>
      <c r="F409" s="94" t="s">
        <v>7</v>
      </c>
      <c r="G409" s="73" t="s">
        <v>100</v>
      </c>
      <c r="H409" s="122">
        <v>20000</v>
      </c>
      <c r="I409" s="123">
        <v>16500</v>
      </c>
      <c r="J409" s="124">
        <f aca="true" t="shared" si="14" ref="J409:J422">H409-I409</f>
        <v>3500</v>
      </c>
      <c r="K409" s="88" t="str">
        <f aca="true" t="shared" si="15" ref="K409:K422">C409&amp;D409&amp;E409&amp;F409&amp;G409</f>
        <v>00008014821111200000</v>
      </c>
      <c r="L409" s="75" t="s">
        <v>591</v>
      </c>
    </row>
    <row r="410" spans="1:12" ht="22.5">
      <c r="A410" s="70" t="s">
        <v>179</v>
      </c>
      <c r="B410" s="71" t="s">
        <v>7</v>
      </c>
      <c r="C410" s="72" t="s">
        <v>100</v>
      </c>
      <c r="D410" s="94" t="s">
        <v>585</v>
      </c>
      <c r="E410" s="94" t="s">
        <v>590</v>
      </c>
      <c r="F410" s="94" t="s">
        <v>181</v>
      </c>
      <c r="G410" s="73" t="s">
        <v>100</v>
      </c>
      <c r="H410" s="122">
        <v>20000</v>
      </c>
      <c r="I410" s="123">
        <v>16500</v>
      </c>
      <c r="J410" s="124">
        <f t="shared" si="14"/>
        <v>3500</v>
      </c>
      <c r="K410" s="88" t="str">
        <f t="shared" si="15"/>
        <v>00008014821111240000</v>
      </c>
      <c r="L410" s="75" t="s">
        <v>592</v>
      </c>
    </row>
    <row r="411" spans="1:12" ht="22.5">
      <c r="A411" s="70" t="s">
        <v>195</v>
      </c>
      <c r="B411" s="71" t="s">
        <v>7</v>
      </c>
      <c r="C411" s="72" t="s">
        <v>100</v>
      </c>
      <c r="D411" s="94" t="s">
        <v>585</v>
      </c>
      <c r="E411" s="94" t="s">
        <v>590</v>
      </c>
      <c r="F411" s="94" t="s">
        <v>197</v>
      </c>
      <c r="G411" s="73" t="s">
        <v>100</v>
      </c>
      <c r="H411" s="122">
        <v>20000</v>
      </c>
      <c r="I411" s="123">
        <v>16500</v>
      </c>
      <c r="J411" s="124">
        <f t="shared" si="14"/>
        <v>3500</v>
      </c>
      <c r="K411" s="88" t="str">
        <f t="shared" si="15"/>
        <v>00008014821111244000</v>
      </c>
      <c r="L411" s="75" t="s">
        <v>593</v>
      </c>
    </row>
    <row r="412" spans="1:12" ht="12.75">
      <c r="A412" s="70" t="s">
        <v>144</v>
      </c>
      <c r="B412" s="71" t="s">
        <v>7</v>
      </c>
      <c r="C412" s="72" t="s">
        <v>100</v>
      </c>
      <c r="D412" s="94" t="s">
        <v>585</v>
      </c>
      <c r="E412" s="94" t="s">
        <v>590</v>
      </c>
      <c r="F412" s="94" t="s">
        <v>197</v>
      </c>
      <c r="G412" s="73" t="s">
        <v>7</v>
      </c>
      <c r="H412" s="122">
        <v>20000</v>
      </c>
      <c r="I412" s="123">
        <v>16500</v>
      </c>
      <c r="J412" s="124">
        <f t="shared" si="14"/>
        <v>3500</v>
      </c>
      <c r="K412" s="88" t="str">
        <f t="shared" si="15"/>
        <v>00008014821111244200</v>
      </c>
      <c r="L412" s="75" t="s">
        <v>594</v>
      </c>
    </row>
    <row r="413" spans="1:12" s="61" customFormat="1" ht="12.75">
      <c r="A413" s="59" t="s">
        <v>217</v>
      </c>
      <c r="B413" s="58" t="s">
        <v>7</v>
      </c>
      <c r="C413" s="91" t="s">
        <v>100</v>
      </c>
      <c r="D413" s="95" t="s">
        <v>585</v>
      </c>
      <c r="E413" s="95" t="s">
        <v>590</v>
      </c>
      <c r="F413" s="95" t="s">
        <v>197</v>
      </c>
      <c r="G413" s="92" t="s">
        <v>218</v>
      </c>
      <c r="H413" s="125">
        <v>20000</v>
      </c>
      <c r="I413" s="126">
        <v>16500</v>
      </c>
      <c r="J413" s="127">
        <f t="shared" si="14"/>
        <v>3500</v>
      </c>
      <c r="K413" s="88" t="str">
        <f t="shared" si="15"/>
        <v>00008014821111244290</v>
      </c>
      <c r="L413" s="60" t="str">
        <f>C413&amp;D413&amp;E413&amp;F413&amp;G413</f>
        <v>00008014821111244290</v>
      </c>
    </row>
    <row r="414" spans="1:12" ht="12.75">
      <c r="A414" s="70" t="s">
        <v>595</v>
      </c>
      <c r="B414" s="71" t="s">
        <v>7</v>
      </c>
      <c r="C414" s="72" t="s">
        <v>100</v>
      </c>
      <c r="D414" s="94" t="s">
        <v>597</v>
      </c>
      <c r="E414" s="94" t="s">
        <v>124</v>
      </c>
      <c r="F414" s="94" t="s">
        <v>100</v>
      </c>
      <c r="G414" s="73" t="s">
        <v>100</v>
      </c>
      <c r="H414" s="122">
        <v>30000</v>
      </c>
      <c r="I414" s="123">
        <v>19500</v>
      </c>
      <c r="J414" s="124">
        <f t="shared" si="14"/>
        <v>10500</v>
      </c>
      <c r="K414" s="88" t="str">
        <f t="shared" si="15"/>
        <v>00011000000000000000</v>
      </c>
      <c r="L414" s="75" t="s">
        <v>596</v>
      </c>
    </row>
    <row r="415" spans="1:12" ht="12.75">
      <c r="A415" s="70" t="s">
        <v>598</v>
      </c>
      <c r="B415" s="71" t="s">
        <v>7</v>
      </c>
      <c r="C415" s="72" t="s">
        <v>100</v>
      </c>
      <c r="D415" s="94" t="s">
        <v>600</v>
      </c>
      <c r="E415" s="94" t="s">
        <v>124</v>
      </c>
      <c r="F415" s="94" t="s">
        <v>100</v>
      </c>
      <c r="G415" s="73" t="s">
        <v>100</v>
      </c>
      <c r="H415" s="122">
        <v>30000</v>
      </c>
      <c r="I415" s="123">
        <v>19500</v>
      </c>
      <c r="J415" s="124">
        <f t="shared" si="14"/>
        <v>10500</v>
      </c>
      <c r="K415" s="88" t="str">
        <f t="shared" si="15"/>
        <v>00011020000000000000</v>
      </c>
      <c r="L415" s="75" t="s">
        <v>599</v>
      </c>
    </row>
    <row r="416" spans="1:12" ht="22.5">
      <c r="A416" s="70" t="s">
        <v>601</v>
      </c>
      <c r="B416" s="71" t="s">
        <v>7</v>
      </c>
      <c r="C416" s="72" t="s">
        <v>100</v>
      </c>
      <c r="D416" s="94" t="s">
        <v>600</v>
      </c>
      <c r="E416" s="94" t="s">
        <v>603</v>
      </c>
      <c r="F416" s="94" t="s">
        <v>100</v>
      </c>
      <c r="G416" s="73" t="s">
        <v>100</v>
      </c>
      <c r="H416" s="122">
        <v>30000</v>
      </c>
      <c r="I416" s="123">
        <v>19500</v>
      </c>
      <c r="J416" s="124">
        <f t="shared" si="14"/>
        <v>10500</v>
      </c>
      <c r="K416" s="88" t="str">
        <f t="shared" si="15"/>
        <v>00011024830000000000</v>
      </c>
      <c r="L416" s="75" t="s">
        <v>602</v>
      </c>
    </row>
    <row r="417" spans="1:12" ht="12.75">
      <c r="A417" s="70" t="s">
        <v>604</v>
      </c>
      <c r="B417" s="71" t="s">
        <v>7</v>
      </c>
      <c r="C417" s="72" t="s">
        <v>100</v>
      </c>
      <c r="D417" s="94" t="s">
        <v>600</v>
      </c>
      <c r="E417" s="94" t="s">
        <v>606</v>
      </c>
      <c r="F417" s="94" t="s">
        <v>100</v>
      </c>
      <c r="G417" s="73" t="s">
        <v>100</v>
      </c>
      <c r="H417" s="122">
        <v>30000</v>
      </c>
      <c r="I417" s="123">
        <v>19500</v>
      </c>
      <c r="J417" s="124">
        <f t="shared" si="14"/>
        <v>10500</v>
      </c>
      <c r="K417" s="88" t="str">
        <f t="shared" si="15"/>
        <v>00011024831112000000</v>
      </c>
      <c r="L417" s="75" t="s">
        <v>605</v>
      </c>
    </row>
    <row r="418" spans="1:12" ht="22.5">
      <c r="A418" s="70" t="s">
        <v>177</v>
      </c>
      <c r="B418" s="71" t="s">
        <v>7</v>
      </c>
      <c r="C418" s="72" t="s">
        <v>100</v>
      </c>
      <c r="D418" s="94" t="s">
        <v>600</v>
      </c>
      <c r="E418" s="94" t="s">
        <v>606</v>
      </c>
      <c r="F418" s="94" t="s">
        <v>7</v>
      </c>
      <c r="G418" s="73" t="s">
        <v>100</v>
      </c>
      <c r="H418" s="122">
        <v>30000</v>
      </c>
      <c r="I418" s="123">
        <v>19500</v>
      </c>
      <c r="J418" s="124">
        <f t="shared" si="14"/>
        <v>10500</v>
      </c>
      <c r="K418" s="88" t="str">
        <f t="shared" si="15"/>
        <v>00011024831112200000</v>
      </c>
      <c r="L418" s="75" t="s">
        <v>607</v>
      </c>
    </row>
    <row r="419" spans="1:12" ht="22.5">
      <c r="A419" s="70" t="s">
        <v>179</v>
      </c>
      <c r="B419" s="71" t="s">
        <v>7</v>
      </c>
      <c r="C419" s="72" t="s">
        <v>100</v>
      </c>
      <c r="D419" s="94" t="s">
        <v>600</v>
      </c>
      <c r="E419" s="94" t="s">
        <v>606</v>
      </c>
      <c r="F419" s="94" t="s">
        <v>181</v>
      </c>
      <c r="G419" s="73" t="s">
        <v>100</v>
      </c>
      <c r="H419" s="122">
        <v>30000</v>
      </c>
      <c r="I419" s="123">
        <v>19500</v>
      </c>
      <c r="J419" s="124">
        <f t="shared" si="14"/>
        <v>10500</v>
      </c>
      <c r="K419" s="88" t="str">
        <f t="shared" si="15"/>
        <v>00011024831112240000</v>
      </c>
      <c r="L419" s="75" t="s">
        <v>608</v>
      </c>
    </row>
    <row r="420" spans="1:12" ht="22.5">
      <c r="A420" s="70" t="s">
        <v>195</v>
      </c>
      <c r="B420" s="71" t="s">
        <v>7</v>
      </c>
      <c r="C420" s="72" t="s">
        <v>100</v>
      </c>
      <c r="D420" s="94" t="s">
        <v>600</v>
      </c>
      <c r="E420" s="94" t="s">
        <v>606</v>
      </c>
      <c r="F420" s="94" t="s">
        <v>197</v>
      </c>
      <c r="G420" s="73" t="s">
        <v>100</v>
      </c>
      <c r="H420" s="122">
        <v>30000</v>
      </c>
      <c r="I420" s="123">
        <v>19500</v>
      </c>
      <c r="J420" s="124">
        <f t="shared" si="14"/>
        <v>10500</v>
      </c>
      <c r="K420" s="88" t="str">
        <f t="shared" si="15"/>
        <v>00011024831112244000</v>
      </c>
      <c r="L420" s="75" t="s">
        <v>609</v>
      </c>
    </row>
    <row r="421" spans="1:12" ht="12.75">
      <c r="A421" s="70" t="s">
        <v>144</v>
      </c>
      <c r="B421" s="71" t="s">
        <v>7</v>
      </c>
      <c r="C421" s="72" t="s">
        <v>100</v>
      </c>
      <c r="D421" s="94" t="s">
        <v>600</v>
      </c>
      <c r="E421" s="94" t="s">
        <v>606</v>
      </c>
      <c r="F421" s="94" t="s">
        <v>197</v>
      </c>
      <c r="G421" s="73" t="s">
        <v>7</v>
      </c>
      <c r="H421" s="122">
        <v>30000</v>
      </c>
      <c r="I421" s="123">
        <v>19500</v>
      </c>
      <c r="J421" s="124">
        <f t="shared" si="14"/>
        <v>10500</v>
      </c>
      <c r="K421" s="88" t="str">
        <f t="shared" si="15"/>
        <v>00011024831112244200</v>
      </c>
      <c r="L421" s="75" t="s">
        <v>610</v>
      </c>
    </row>
    <row r="422" spans="1:12" s="61" customFormat="1" ht="12.75">
      <c r="A422" s="59" t="s">
        <v>217</v>
      </c>
      <c r="B422" s="58" t="s">
        <v>7</v>
      </c>
      <c r="C422" s="91" t="s">
        <v>100</v>
      </c>
      <c r="D422" s="95" t="s">
        <v>600</v>
      </c>
      <c r="E422" s="95" t="s">
        <v>606</v>
      </c>
      <c r="F422" s="95" t="s">
        <v>197</v>
      </c>
      <c r="G422" s="92" t="s">
        <v>218</v>
      </c>
      <c r="H422" s="125">
        <v>30000</v>
      </c>
      <c r="I422" s="126">
        <v>19500</v>
      </c>
      <c r="J422" s="127">
        <f t="shared" si="14"/>
        <v>10500</v>
      </c>
      <c r="K422" s="88" t="str">
        <f t="shared" si="15"/>
        <v>00011024831112244290</v>
      </c>
      <c r="L422" s="60" t="str">
        <f>C422&amp;D422&amp;E422&amp;F422&amp;G422</f>
        <v>00011024831112244290</v>
      </c>
    </row>
    <row r="423" spans="1:11" ht="5.25" customHeight="1" hidden="1" thickBot="1">
      <c r="A423" s="17"/>
      <c r="B423" s="29"/>
      <c r="C423" s="30"/>
      <c r="D423" s="30"/>
      <c r="E423" s="30"/>
      <c r="F423" s="30"/>
      <c r="G423" s="30"/>
      <c r="H423" s="41"/>
      <c r="I423" s="42"/>
      <c r="J423" s="46"/>
      <c r="K423" s="86"/>
    </row>
    <row r="424" spans="1:11" ht="13.5" thickBot="1">
      <c r="A424" s="25"/>
      <c r="B424" s="25"/>
      <c r="C424" s="21"/>
      <c r="D424" s="21"/>
      <c r="E424" s="21"/>
      <c r="F424" s="21"/>
      <c r="G424" s="21"/>
      <c r="H424" s="40"/>
      <c r="I424" s="40"/>
      <c r="J424" s="40"/>
      <c r="K424" s="40"/>
    </row>
    <row r="425" spans="1:10" ht="28.5" customHeight="1" thickBot="1">
      <c r="A425" s="38" t="s">
        <v>18</v>
      </c>
      <c r="B425" s="39">
        <v>450</v>
      </c>
      <c r="C425" s="208" t="s">
        <v>17</v>
      </c>
      <c r="D425" s="209"/>
      <c r="E425" s="209"/>
      <c r="F425" s="209"/>
      <c r="G425" s="210"/>
      <c r="H425" s="47">
        <f>0-H433</f>
        <v>-1000001.21</v>
      </c>
      <c r="I425" s="47">
        <f>I15-I87</f>
        <v>5065634.56</v>
      </c>
      <c r="J425" s="66" t="s">
        <v>17</v>
      </c>
    </row>
    <row r="426" spans="1:10" ht="12.75">
      <c r="A426" s="25"/>
      <c r="B426" s="28"/>
      <c r="C426" s="21"/>
      <c r="D426" s="21"/>
      <c r="E426" s="21"/>
      <c r="F426" s="21"/>
      <c r="G426" s="21"/>
      <c r="H426" s="21"/>
      <c r="I426" s="21"/>
      <c r="J426" s="21"/>
    </row>
    <row r="427" spans="1:11" ht="15">
      <c r="A427" s="189" t="s">
        <v>31</v>
      </c>
      <c r="B427" s="189"/>
      <c r="C427" s="189"/>
      <c r="D427" s="189"/>
      <c r="E427" s="189"/>
      <c r="F427" s="189"/>
      <c r="G427" s="189"/>
      <c r="H427" s="189"/>
      <c r="I427" s="189"/>
      <c r="J427" s="189"/>
      <c r="K427" s="80"/>
    </row>
    <row r="428" spans="1:11" ht="12.75">
      <c r="A428" s="7"/>
      <c r="B428" s="24"/>
      <c r="C428" s="8"/>
      <c r="D428" s="8"/>
      <c r="E428" s="8"/>
      <c r="F428" s="8"/>
      <c r="G428" s="8"/>
      <c r="H428" s="9"/>
      <c r="I428" s="9"/>
      <c r="J428" s="37" t="s">
        <v>27</v>
      </c>
      <c r="K428" s="37"/>
    </row>
    <row r="429" spans="1:11" ht="16.5" customHeight="1">
      <c r="A429" s="171" t="s">
        <v>38</v>
      </c>
      <c r="B429" s="171" t="s">
        <v>39</v>
      </c>
      <c r="C429" s="177" t="s">
        <v>44</v>
      </c>
      <c r="D429" s="178"/>
      <c r="E429" s="178"/>
      <c r="F429" s="178"/>
      <c r="G429" s="179"/>
      <c r="H429" s="171" t="s">
        <v>41</v>
      </c>
      <c r="I429" s="171" t="s">
        <v>23</v>
      </c>
      <c r="J429" s="171" t="s">
        <v>42</v>
      </c>
      <c r="K429" s="81"/>
    </row>
    <row r="430" spans="1:11" ht="16.5" customHeight="1">
      <c r="A430" s="172"/>
      <c r="B430" s="172"/>
      <c r="C430" s="180"/>
      <c r="D430" s="181"/>
      <c r="E430" s="181"/>
      <c r="F430" s="181"/>
      <c r="G430" s="182"/>
      <c r="H430" s="172"/>
      <c r="I430" s="172"/>
      <c r="J430" s="172"/>
      <c r="K430" s="81"/>
    </row>
    <row r="431" spans="1:11" ht="16.5" customHeight="1">
      <c r="A431" s="173"/>
      <c r="B431" s="173"/>
      <c r="C431" s="183"/>
      <c r="D431" s="184"/>
      <c r="E431" s="184"/>
      <c r="F431" s="184"/>
      <c r="G431" s="185"/>
      <c r="H431" s="173"/>
      <c r="I431" s="173"/>
      <c r="J431" s="173"/>
      <c r="K431" s="81"/>
    </row>
    <row r="432" spans="1:11" ht="13.5" thickBot="1">
      <c r="A432" s="51">
        <v>1</v>
      </c>
      <c r="B432" s="11">
        <v>2</v>
      </c>
      <c r="C432" s="186">
        <v>3</v>
      </c>
      <c r="D432" s="187"/>
      <c r="E432" s="187"/>
      <c r="F432" s="187"/>
      <c r="G432" s="188"/>
      <c r="H432" s="12" t="s">
        <v>2</v>
      </c>
      <c r="I432" s="12" t="s">
        <v>25</v>
      </c>
      <c r="J432" s="12" t="s">
        <v>26</v>
      </c>
      <c r="K432" s="85"/>
    </row>
    <row r="433" spans="1:10" ht="12.75" customHeight="1">
      <c r="A433" s="55" t="s">
        <v>32</v>
      </c>
      <c r="B433" s="35" t="s">
        <v>8</v>
      </c>
      <c r="C433" s="174" t="s">
        <v>17</v>
      </c>
      <c r="D433" s="175"/>
      <c r="E433" s="175"/>
      <c r="F433" s="175"/>
      <c r="G433" s="176"/>
      <c r="H433" s="131">
        <f>H435+H440+H445</f>
        <v>1000001.21</v>
      </c>
      <c r="I433" s="131">
        <f>I435+I440+I445</f>
        <v>-5065634.56</v>
      </c>
      <c r="J433" s="132">
        <f>H433-I433</f>
        <v>6065635.77</v>
      </c>
    </row>
    <row r="434" spans="1:10" ht="12.75" customHeight="1">
      <c r="A434" s="56" t="s">
        <v>11</v>
      </c>
      <c r="B434" s="36"/>
      <c r="C434" s="211"/>
      <c r="D434" s="212"/>
      <c r="E434" s="212"/>
      <c r="F434" s="212"/>
      <c r="G434" s="213"/>
      <c r="H434" s="133"/>
      <c r="I434" s="134"/>
      <c r="J434" s="135"/>
    </row>
    <row r="435" spans="1:10" ht="12.75" customHeight="1">
      <c r="A435" s="55" t="s">
        <v>33</v>
      </c>
      <c r="B435" s="43" t="s">
        <v>12</v>
      </c>
      <c r="C435" s="214" t="s">
        <v>17</v>
      </c>
      <c r="D435" s="215"/>
      <c r="E435" s="215"/>
      <c r="F435" s="215"/>
      <c r="G435" s="216"/>
      <c r="H435" s="136">
        <v>0</v>
      </c>
      <c r="I435" s="136">
        <v>0</v>
      </c>
      <c r="J435" s="138">
        <v>0</v>
      </c>
    </row>
    <row r="436" spans="1:10" ht="12.75" customHeight="1">
      <c r="A436" s="56" t="s">
        <v>10</v>
      </c>
      <c r="B436" s="44"/>
      <c r="C436" s="200"/>
      <c r="D436" s="201"/>
      <c r="E436" s="201"/>
      <c r="F436" s="201"/>
      <c r="G436" s="202"/>
      <c r="H436" s="139"/>
      <c r="I436" s="140"/>
      <c r="J436" s="141"/>
    </row>
    <row r="437" spans="1:12" ht="12.75" hidden="1">
      <c r="A437" s="98"/>
      <c r="B437" s="99" t="s">
        <v>12</v>
      </c>
      <c r="C437" s="100"/>
      <c r="D437" s="205"/>
      <c r="E437" s="206"/>
      <c r="F437" s="206"/>
      <c r="G437" s="207"/>
      <c r="H437" s="142"/>
      <c r="I437" s="143"/>
      <c r="J437" s="144"/>
      <c r="K437" s="101">
        <f>C437&amp;D437&amp;G437</f>
      </c>
      <c r="L437" s="102"/>
    </row>
    <row r="438" spans="1:12" s="61" customFormat="1" ht="12.75">
      <c r="A438" s="103"/>
      <c r="B438" s="104" t="s">
        <v>12</v>
      </c>
      <c r="C438" s="105"/>
      <c r="D438" s="168"/>
      <c r="E438" s="168"/>
      <c r="F438" s="168"/>
      <c r="G438" s="169"/>
      <c r="H438" s="145"/>
      <c r="I438" s="146"/>
      <c r="J438" s="147">
        <f>H438-I438</f>
        <v>0</v>
      </c>
      <c r="K438" s="106">
        <f>C438&amp;D438&amp;G438</f>
      </c>
      <c r="L438" s="107">
        <f>C438&amp;D438&amp;G438</f>
      </c>
    </row>
    <row r="439" spans="1:11" ht="12.75" customHeight="1" hidden="1">
      <c r="A439" s="57"/>
      <c r="B439" s="16"/>
      <c r="C439" s="13"/>
      <c r="D439" s="13"/>
      <c r="E439" s="13"/>
      <c r="F439" s="13"/>
      <c r="G439" s="13"/>
      <c r="H439" s="148"/>
      <c r="I439" s="149"/>
      <c r="J439" s="150"/>
      <c r="K439" s="87"/>
    </row>
    <row r="440" spans="1:10" ht="12.75" customHeight="1">
      <c r="A440" s="55" t="s">
        <v>34</v>
      </c>
      <c r="B440" s="44" t="s">
        <v>13</v>
      </c>
      <c r="C440" s="200" t="s">
        <v>17</v>
      </c>
      <c r="D440" s="201"/>
      <c r="E440" s="201"/>
      <c r="F440" s="201"/>
      <c r="G440" s="202"/>
      <c r="H440" s="136">
        <v>0</v>
      </c>
      <c r="I440" s="136">
        <v>0</v>
      </c>
      <c r="J440" s="151">
        <v>0</v>
      </c>
    </row>
    <row r="441" spans="1:10" ht="12.75" customHeight="1">
      <c r="A441" s="56" t="s">
        <v>10</v>
      </c>
      <c r="B441" s="44"/>
      <c r="C441" s="200"/>
      <c r="D441" s="201"/>
      <c r="E441" s="201"/>
      <c r="F441" s="201"/>
      <c r="G441" s="202"/>
      <c r="H441" s="139"/>
      <c r="I441" s="140"/>
      <c r="J441" s="141"/>
    </row>
    <row r="442" spans="1:12" ht="12.75" customHeight="1" hidden="1">
      <c r="A442" s="98"/>
      <c r="B442" s="99" t="s">
        <v>13</v>
      </c>
      <c r="C442" s="100"/>
      <c r="D442" s="205"/>
      <c r="E442" s="206"/>
      <c r="F442" s="206"/>
      <c r="G442" s="207"/>
      <c r="H442" s="142"/>
      <c r="I442" s="143"/>
      <c r="J442" s="144"/>
      <c r="K442" s="101">
        <f>C442&amp;D442&amp;G442</f>
      </c>
      <c r="L442" s="102"/>
    </row>
    <row r="443" spans="1:12" s="61" customFormat="1" ht="12.75">
      <c r="A443" s="103"/>
      <c r="B443" s="104" t="s">
        <v>13</v>
      </c>
      <c r="C443" s="105"/>
      <c r="D443" s="168"/>
      <c r="E443" s="168"/>
      <c r="F443" s="168"/>
      <c r="G443" s="169"/>
      <c r="H443" s="145"/>
      <c r="I443" s="146"/>
      <c r="J443" s="147">
        <f>H443-I443</f>
        <v>0</v>
      </c>
      <c r="K443" s="106">
        <f>C443&amp;D443&amp;G443</f>
      </c>
      <c r="L443" s="107">
        <f>C443&amp;D443&amp;G443</f>
      </c>
    </row>
    <row r="444" spans="1:11" ht="12.75" customHeight="1" hidden="1">
      <c r="A444" s="57"/>
      <c r="B444" s="15"/>
      <c r="C444" s="13"/>
      <c r="D444" s="13"/>
      <c r="E444" s="13"/>
      <c r="F444" s="13"/>
      <c r="G444" s="13"/>
      <c r="H444" s="148"/>
      <c r="I444" s="149"/>
      <c r="J444" s="150"/>
      <c r="K444" s="87"/>
    </row>
    <row r="445" spans="1:10" ht="12.75" customHeight="1">
      <c r="A445" s="55" t="s">
        <v>16</v>
      </c>
      <c r="B445" s="44" t="s">
        <v>9</v>
      </c>
      <c r="C445" s="165" t="s">
        <v>52</v>
      </c>
      <c r="D445" s="166"/>
      <c r="E445" s="166"/>
      <c r="F445" s="166"/>
      <c r="G445" s="167"/>
      <c r="H445" s="136">
        <v>1000001.21</v>
      </c>
      <c r="I445" s="136">
        <v>-5065634.56</v>
      </c>
      <c r="J445" s="152">
        <f>H445-I445</f>
        <v>6065635.77</v>
      </c>
    </row>
    <row r="446" spans="1:10" ht="12.75">
      <c r="A446" s="55" t="s">
        <v>53</v>
      </c>
      <c r="B446" s="44" t="s">
        <v>9</v>
      </c>
      <c r="C446" s="165" t="s">
        <v>54</v>
      </c>
      <c r="D446" s="166"/>
      <c r="E446" s="166"/>
      <c r="F446" s="166"/>
      <c r="G446" s="167"/>
      <c r="H446" s="136">
        <v>1000001.21</v>
      </c>
      <c r="I446" s="136">
        <v>-5065634.56</v>
      </c>
      <c r="J446" s="152">
        <f>H446-I446</f>
        <v>6065635.77</v>
      </c>
    </row>
    <row r="447" spans="1:10" ht="35.25" customHeight="1">
      <c r="A447" s="55" t="s">
        <v>56</v>
      </c>
      <c r="B447" s="44" t="s">
        <v>9</v>
      </c>
      <c r="C447" s="165" t="s">
        <v>55</v>
      </c>
      <c r="D447" s="166"/>
      <c r="E447" s="166"/>
      <c r="F447" s="166"/>
      <c r="G447" s="167"/>
      <c r="H447" s="136">
        <v>0</v>
      </c>
      <c r="I447" s="136">
        <v>0</v>
      </c>
      <c r="J447" s="152">
        <f>H447-I447</f>
        <v>0</v>
      </c>
    </row>
    <row r="448" spans="1:12" ht="12.75">
      <c r="A448" s="77" t="s">
        <v>112</v>
      </c>
      <c r="B448" s="78" t="s">
        <v>14</v>
      </c>
      <c r="C448" s="76" t="s">
        <v>100</v>
      </c>
      <c r="D448" s="137" t="s">
        <v>111</v>
      </c>
      <c r="E448" s="113"/>
      <c r="F448" s="113"/>
      <c r="G448" s="114"/>
      <c r="H448" s="153">
        <v>-21546661.79</v>
      </c>
      <c r="I448" s="153">
        <v>-17317190.09</v>
      </c>
      <c r="J448" s="154" t="s">
        <v>57</v>
      </c>
      <c r="K448" s="75" t="str">
        <f aca="true" t="shared" si="16" ref="K448:K455">C448&amp;D448&amp;G448</f>
        <v>00001050000000000500</v>
      </c>
      <c r="L448" s="75" t="s">
        <v>113</v>
      </c>
    </row>
    <row r="449" spans="1:12" ht="12.75">
      <c r="A449" s="77" t="s">
        <v>115</v>
      </c>
      <c r="B449" s="78" t="s">
        <v>14</v>
      </c>
      <c r="C449" s="76" t="s">
        <v>100</v>
      </c>
      <c r="D449" s="137" t="s">
        <v>114</v>
      </c>
      <c r="E449" s="113"/>
      <c r="F449" s="113"/>
      <c r="G449" s="114"/>
      <c r="H449" s="153">
        <v>-21546661.79</v>
      </c>
      <c r="I449" s="153">
        <v>-17317190.09</v>
      </c>
      <c r="J449" s="154" t="s">
        <v>57</v>
      </c>
      <c r="K449" s="75" t="str">
        <f t="shared" si="16"/>
        <v>00001050200000000500</v>
      </c>
      <c r="L449" s="75" t="s">
        <v>116</v>
      </c>
    </row>
    <row r="450" spans="1:12" ht="12.75">
      <c r="A450" s="77" t="s">
        <v>118</v>
      </c>
      <c r="B450" s="78" t="s">
        <v>14</v>
      </c>
      <c r="C450" s="76" t="s">
        <v>100</v>
      </c>
      <c r="D450" s="137" t="s">
        <v>117</v>
      </c>
      <c r="E450" s="113"/>
      <c r="F450" s="113"/>
      <c r="G450" s="114"/>
      <c r="H450" s="153">
        <v>-21546661.79</v>
      </c>
      <c r="I450" s="153">
        <v>-17317190.09</v>
      </c>
      <c r="J450" s="154" t="s">
        <v>57</v>
      </c>
      <c r="K450" s="75" t="str">
        <f t="shared" si="16"/>
        <v>00001050201000000510</v>
      </c>
      <c r="L450" s="75" t="s">
        <v>119</v>
      </c>
    </row>
    <row r="451" spans="1:12" ht="22.5">
      <c r="A451" s="68" t="s">
        <v>121</v>
      </c>
      <c r="B451" s="79" t="s">
        <v>14</v>
      </c>
      <c r="C451" s="93" t="s">
        <v>100</v>
      </c>
      <c r="D451" s="115" t="s">
        <v>120</v>
      </c>
      <c r="E451" s="115"/>
      <c r="F451" s="115"/>
      <c r="G451" s="170"/>
      <c r="H451" s="155">
        <v>-21546661.79</v>
      </c>
      <c r="I451" s="155">
        <v>-17317190.09</v>
      </c>
      <c r="J451" s="156" t="s">
        <v>17</v>
      </c>
      <c r="K451" s="75" t="str">
        <f t="shared" si="16"/>
        <v>00001050201130000510</v>
      </c>
      <c r="L451" s="4" t="str">
        <f>C451&amp;D451&amp;G451</f>
        <v>00001050201130000510</v>
      </c>
    </row>
    <row r="452" spans="1:12" ht="12.75">
      <c r="A452" s="77" t="s">
        <v>99</v>
      </c>
      <c r="B452" s="78" t="s">
        <v>15</v>
      </c>
      <c r="C452" s="76" t="s">
        <v>100</v>
      </c>
      <c r="D452" s="137" t="s">
        <v>101</v>
      </c>
      <c r="E452" s="113"/>
      <c r="F452" s="113"/>
      <c r="G452" s="114"/>
      <c r="H452" s="153">
        <v>22546663</v>
      </c>
      <c r="I452" s="153">
        <v>12251555.53</v>
      </c>
      <c r="J452" s="154" t="s">
        <v>57</v>
      </c>
      <c r="K452" s="75" t="str">
        <f t="shared" si="16"/>
        <v>00001050000000000600</v>
      </c>
      <c r="L452" s="75" t="s">
        <v>102</v>
      </c>
    </row>
    <row r="453" spans="1:12" ht="12.75">
      <c r="A453" s="77" t="s">
        <v>103</v>
      </c>
      <c r="B453" s="78" t="s">
        <v>15</v>
      </c>
      <c r="C453" s="76" t="s">
        <v>100</v>
      </c>
      <c r="D453" s="137" t="s">
        <v>104</v>
      </c>
      <c r="E453" s="113"/>
      <c r="F453" s="113"/>
      <c r="G453" s="114"/>
      <c r="H453" s="153">
        <v>22546663</v>
      </c>
      <c r="I453" s="153">
        <v>12251555.53</v>
      </c>
      <c r="J453" s="154" t="s">
        <v>57</v>
      </c>
      <c r="K453" s="75" t="str">
        <f t="shared" si="16"/>
        <v>00001050200000000600</v>
      </c>
      <c r="L453" s="75" t="s">
        <v>105</v>
      </c>
    </row>
    <row r="454" spans="1:12" ht="12.75">
      <c r="A454" s="77" t="s">
        <v>106</v>
      </c>
      <c r="B454" s="78" t="s">
        <v>15</v>
      </c>
      <c r="C454" s="76" t="s">
        <v>100</v>
      </c>
      <c r="D454" s="137" t="s">
        <v>107</v>
      </c>
      <c r="E454" s="113"/>
      <c r="F454" s="113"/>
      <c r="G454" s="114"/>
      <c r="H454" s="153">
        <v>22546663</v>
      </c>
      <c r="I454" s="153">
        <v>12251555.53</v>
      </c>
      <c r="J454" s="154" t="s">
        <v>57</v>
      </c>
      <c r="K454" s="75" t="str">
        <f t="shared" si="16"/>
        <v>00001050201000000610</v>
      </c>
      <c r="L454" s="75" t="s">
        <v>108</v>
      </c>
    </row>
    <row r="455" spans="1:12" ht="22.5">
      <c r="A455" s="69" t="s">
        <v>109</v>
      </c>
      <c r="B455" s="79" t="s">
        <v>15</v>
      </c>
      <c r="C455" s="93" t="s">
        <v>100</v>
      </c>
      <c r="D455" s="115" t="s">
        <v>110</v>
      </c>
      <c r="E455" s="115"/>
      <c r="F455" s="115"/>
      <c r="G455" s="170"/>
      <c r="H455" s="157">
        <v>22546663</v>
      </c>
      <c r="I455" s="157">
        <v>12251555.53</v>
      </c>
      <c r="J455" s="158" t="s">
        <v>17</v>
      </c>
      <c r="K455" s="74" t="str">
        <f t="shared" si="16"/>
        <v>00001050201130000610</v>
      </c>
      <c r="L455" s="4" t="str">
        <f>C455&amp;D455&amp;G455</f>
        <v>00001050201130000610</v>
      </c>
    </row>
    <row r="456" spans="1:11" ht="12.75">
      <c r="A456" s="25"/>
      <c r="B456" s="28"/>
      <c r="C456" s="21"/>
      <c r="D456" s="21"/>
      <c r="E456" s="21"/>
      <c r="F456" s="21"/>
      <c r="G456" s="21"/>
      <c r="H456" s="21"/>
      <c r="I456" s="21"/>
      <c r="J456" s="21"/>
      <c r="K456" s="21"/>
    </row>
    <row r="457" spans="1:12" ht="12.75">
      <c r="A457" s="25"/>
      <c r="B457" s="28"/>
      <c r="C457" s="21"/>
      <c r="D457" s="21"/>
      <c r="E457" s="21"/>
      <c r="F457" s="21"/>
      <c r="G457" s="21"/>
      <c r="H457" s="21"/>
      <c r="I457" s="21"/>
      <c r="J457" s="21"/>
      <c r="K457" s="67" t="s">
        <v>70</v>
      </c>
      <c r="L457" s="67" t="s">
        <v>66</v>
      </c>
    </row>
    <row r="458" spans="1:12" ht="21.75" customHeight="1">
      <c r="A458" s="23" t="s">
        <v>47</v>
      </c>
      <c r="B458" s="203" t="s">
        <v>772</v>
      </c>
      <c r="C458" s="203"/>
      <c r="D458" s="203"/>
      <c r="E458" s="28"/>
      <c r="F458" s="28"/>
      <c r="G458" s="21"/>
      <c r="H458" s="49" t="s">
        <v>49</v>
      </c>
      <c r="I458" s="48"/>
      <c r="J458" s="48"/>
      <c r="K458" s="67" t="s">
        <v>65</v>
      </c>
      <c r="L458" s="67" t="s">
        <v>76</v>
      </c>
    </row>
    <row r="459" spans="1:12" ht="12.75">
      <c r="A459" s="3" t="s">
        <v>45</v>
      </c>
      <c r="B459" s="199" t="s">
        <v>46</v>
      </c>
      <c r="C459" s="199"/>
      <c r="D459" s="199"/>
      <c r="E459" s="28"/>
      <c r="F459" s="28"/>
      <c r="G459" s="21"/>
      <c r="H459" s="21"/>
      <c r="I459" s="50" t="s">
        <v>50</v>
      </c>
      <c r="J459" s="28" t="s">
        <v>46</v>
      </c>
      <c r="K459" s="67" t="s">
        <v>90</v>
      </c>
      <c r="L459" s="67" t="s">
        <v>84</v>
      </c>
    </row>
    <row r="460" spans="1:12" ht="12.75">
      <c r="A460" s="3"/>
      <c r="B460" s="28"/>
      <c r="C460" s="21"/>
      <c r="D460" s="21"/>
      <c r="E460" s="21"/>
      <c r="F460" s="21"/>
      <c r="G460" s="21"/>
      <c r="H460" s="21"/>
      <c r="I460" s="21"/>
      <c r="J460" s="21"/>
      <c r="K460" s="67" t="s">
        <v>80</v>
      </c>
      <c r="L460" s="67" t="s">
        <v>67</v>
      </c>
    </row>
    <row r="461" spans="1:12" ht="21.75" customHeight="1">
      <c r="A461" s="3" t="s">
        <v>48</v>
      </c>
      <c r="B461" s="204" t="s">
        <v>773</v>
      </c>
      <c r="C461" s="204"/>
      <c r="D461" s="204"/>
      <c r="E461" s="90"/>
      <c r="F461" s="90"/>
      <c r="G461" s="21"/>
      <c r="H461" s="21"/>
      <c r="I461" s="21"/>
      <c r="J461" s="21"/>
      <c r="K461" s="67" t="s">
        <v>89</v>
      </c>
      <c r="L461" s="67" t="s">
        <v>77</v>
      </c>
    </row>
    <row r="462" spans="1:12" ht="12.75">
      <c r="A462" s="3" t="s">
        <v>45</v>
      </c>
      <c r="B462" s="199" t="s">
        <v>46</v>
      </c>
      <c r="C462" s="199"/>
      <c r="D462" s="199"/>
      <c r="E462" s="28"/>
      <c r="F462" s="28"/>
      <c r="G462" s="21"/>
      <c r="H462" s="21"/>
      <c r="I462" s="21"/>
      <c r="J462" s="21"/>
      <c r="K462" s="67" t="s">
        <v>88</v>
      </c>
      <c r="L462" s="67" t="s">
        <v>85</v>
      </c>
    </row>
    <row r="463" spans="1:12" ht="12.75">
      <c r="A463" s="3"/>
      <c r="B463" s="28"/>
      <c r="C463" s="21"/>
      <c r="D463" s="21"/>
      <c r="E463" s="21"/>
      <c r="F463" s="21"/>
      <c r="G463" s="21"/>
      <c r="H463" s="21"/>
      <c r="I463" s="21"/>
      <c r="J463" s="21"/>
      <c r="K463" s="67" t="s">
        <v>81</v>
      </c>
      <c r="L463" s="67" t="s">
        <v>68</v>
      </c>
    </row>
    <row r="464" spans="1:12" ht="12.75">
      <c r="A464" s="116" t="s">
        <v>774</v>
      </c>
      <c r="B464" s="28"/>
      <c r="C464" s="21"/>
      <c r="D464" s="21"/>
      <c r="E464" s="21"/>
      <c r="F464" s="21"/>
      <c r="G464" s="21"/>
      <c r="H464" s="21"/>
      <c r="I464" s="21"/>
      <c r="J464" s="21"/>
      <c r="K464" s="67" t="s">
        <v>71</v>
      </c>
      <c r="L464" s="67" t="s">
        <v>78</v>
      </c>
    </row>
    <row r="465" spans="1:12" ht="12.75">
      <c r="A465" s="25"/>
      <c r="B465" s="28"/>
      <c r="C465" s="21"/>
      <c r="D465" s="21"/>
      <c r="E465" s="21"/>
      <c r="F465" s="21"/>
      <c r="G465" s="21"/>
      <c r="H465" s="21"/>
      <c r="I465" s="21"/>
      <c r="J465" s="21"/>
      <c r="K465" s="67" t="s">
        <v>72</v>
      </c>
      <c r="L465" s="67" t="s">
        <v>86</v>
      </c>
    </row>
    <row r="466" spans="11:12" ht="12.75">
      <c r="K466" s="67" t="s">
        <v>73</v>
      </c>
      <c r="L466" s="67" t="s">
        <v>69</v>
      </c>
    </row>
    <row r="467" spans="11:12" ht="12.75">
      <c r="K467" s="67" t="s">
        <v>82</v>
      </c>
      <c r="L467" s="67" t="s">
        <v>79</v>
      </c>
    </row>
    <row r="468" spans="11:12" ht="12.75">
      <c r="K468" s="67" t="s">
        <v>74</v>
      </c>
      <c r="L468" s="67" t="s">
        <v>87</v>
      </c>
    </row>
    <row r="469" spans="11:12" ht="12.75">
      <c r="K469" s="67" t="s">
        <v>75</v>
      </c>
      <c r="L469" s="67" t="s">
        <v>95</v>
      </c>
    </row>
    <row r="470" spans="11:12" ht="12.75">
      <c r="K470" s="67" t="s">
        <v>83</v>
      </c>
      <c r="L470" s="96"/>
    </row>
    <row r="471" spans="11:12" ht="12.75">
      <c r="K471" s="67" t="s">
        <v>97</v>
      </c>
      <c r="L471" s="67" t="s">
        <v>96</v>
      </c>
    </row>
  </sheetData>
  <sheetProtection/>
  <mergeCells count="121">
    <mergeCell ref="C435:G435"/>
    <mergeCell ref="C429:G431"/>
    <mergeCell ref="D437:G437"/>
    <mergeCell ref="C425:G425"/>
    <mergeCell ref="C432:G432"/>
    <mergeCell ref="C433:G433"/>
    <mergeCell ref="C434:G434"/>
    <mergeCell ref="B462:D462"/>
    <mergeCell ref="C436:G436"/>
    <mergeCell ref="C440:G440"/>
    <mergeCell ref="C441:G441"/>
    <mergeCell ref="B458:D458"/>
    <mergeCell ref="B461:D461"/>
    <mergeCell ref="C445:G445"/>
    <mergeCell ref="C447:G447"/>
    <mergeCell ref="B459:D459"/>
    <mergeCell ref="D453:G453"/>
    <mergeCell ref="A429:A431"/>
    <mergeCell ref="B429:B431"/>
    <mergeCell ref="C15:G15"/>
    <mergeCell ref="C16:G16"/>
    <mergeCell ref="C86:G86"/>
    <mergeCell ref="A427:J427"/>
    <mergeCell ref="C88:G88"/>
    <mergeCell ref="H83:H85"/>
    <mergeCell ref="B83:B85"/>
    <mergeCell ref="A81:J81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I11:I13"/>
    <mergeCell ref="A83:A85"/>
    <mergeCell ref="C87:G87"/>
    <mergeCell ref="C83:G85"/>
    <mergeCell ref="B11:B13"/>
    <mergeCell ref="A11:A13"/>
    <mergeCell ref="C11:G13"/>
    <mergeCell ref="D21:G21"/>
    <mergeCell ref="D22:G22"/>
    <mergeCell ref="D23:G23"/>
    <mergeCell ref="D24:G24"/>
    <mergeCell ref="J83:J85"/>
    <mergeCell ref="I83:I85"/>
    <mergeCell ref="J429:J431"/>
    <mergeCell ref="H429:H431"/>
    <mergeCell ref="I429:I431"/>
    <mergeCell ref="D454:G454"/>
    <mergeCell ref="D455:G455"/>
    <mergeCell ref="D450:G450"/>
    <mergeCell ref="D451:G451"/>
    <mergeCell ref="D452:G452"/>
    <mergeCell ref="C446:G446"/>
    <mergeCell ref="D438:G438"/>
    <mergeCell ref="D448:G448"/>
    <mergeCell ref="D449:G449"/>
    <mergeCell ref="D442:G442"/>
    <mergeCell ref="D443:G443"/>
    <mergeCell ref="D17:G17"/>
    <mergeCell ref="D18:G18"/>
    <mergeCell ref="D19:G19"/>
    <mergeCell ref="D20:G20"/>
    <mergeCell ref="D29:G29"/>
    <mergeCell ref="D30:G30"/>
    <mergeCell ref="D31:G31"/>
    <mergeCell ref="D32:G32"/>
    <mergeCell ref="D25:G25"/>
    <mergeCell ref="D26:G26"/>
    <mergeCell ref="D27:G27"/>
    <mergeCell ref="D28:G28"/>
    <mergeCell ref="D37:G37"/>
    <mergeCell ref="D38:G38"/>
    <mergeCell ref="D39:G39"/>
    <mergeCell ref="D40:G40"/>
    <mergeCell ref="D33:G33"/>
    <mergeCell ref="D34:G34"/>
    <mergeCell ref="D35:G35"/>
    <mergeCell ref="D36:G36"/>
    <mergeCell ref="D45:G45"/>
    <mergeCell ref="D46:G46"/>
    <mergeCell ref="D47:G47"/>
    <mergeCell ref="D48:G48"/>
    <mergeCell ref="D41:G41"/>
    <mergeCell ref="D42:G42"/>
    <mergeCell ref="D43:G43"/>
    <mergeCell ref="D44:G44"/>
    <mergeCell ref="D53:G53"/>
    <mergeCell ref="D54:G54"/>
    <mergeCell ref="D55:G55"/>
    <mergeCell ref="D56:G56"/>
    <mergeCell ref="D49:G49"/>
    <mergeCell ref="D50:G50"/>
    <mergeCell ref="D51:G51"/>
    <mergeCell ref="D52:G52"/>
    <mergeCell ref="D61:G61"/>
    <mergeCell ref="D62:G62"/>
    <mergeCell ref="D63:G63"/>
    <mergeCell ref="D64:G64"/>
    <mergeCell ref="D57:G57"/>
    <mergeCell ref="D58:G58"/>
    <mergeCell ref="D59:G59"/>
    <mergeCell ref="D60:G60"/>
    <mergeCell ref="D69:G69"/>
    <mergeCell ref="D70:G70"/>
    <mergeCell ref="D71:G71"/>
    <mergeCell ref="D72:G72"/>
    <mergeCell ref="D65:G65"/>
    <mergeCell ref="D66:G66"/>
    <mergeCell ref="D67:G67"/>
    <mergeCell ref="D68:G68"/>
    <mergeCell ref="D77:G77"/>
    <mergeCell ref="D78:G78"/>
    <mergeCell ref="D73:G73"/>
    <mergeCell ref="D74:G74"/>
    <mergeCell ref="D75:G75"/>
    <mergeCell ref="D76:G76"/>
  </mergeCells>
  <printOptions/>
  <pageMargins left="0.3937007874015748" right="0.3937007874015748" top="0.984251968503937" bottom="0.3937007874015748" header="0" footer="0"/>
  <pageSetup fitToHeight="0" fitToWidth="0" horizontalDpi="600" verticalDpi="600" orientation="portrait" paperSize="9" scale="60" r:id="rId1"/>
  <rowBreaks count="2" manualBreakCount="2">
    <brk id="79" max="255" man="1"/>
    <brk id="4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Loner-XP</cp:lastModifiedBy>
  <cp:lastPrinted>2015-09-04T08:30:40Z</cp:lastPrinted>
  <dcterms:created xsi:type="dcterms:W3CDTF">2009-02-13T09:10:05Z</dcterms:created>
  <dcterms:modified xsi:type="dcterms:W3CDTF">2015-10-08T06:32:53Z</dcterms:modified>
  <cp:category/>
  <cp:version/>
  <cp:contentType/>
  <cp:contentStatus/>
</cp:coreProperties>
</file>